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0" activeTab="1"/>
  </bookViews>
  <sheets>
    <sheet name="县级统筹（300.6256万）" sheetId="1" r:id="rId1"/>
    <sheet name="镇村基础设施类631万元" sheetId="3" r:id="rId2"/>
    <sheet name="镇村产业项目类460万元" sheetId="4" r:id="rId3"/>
  </sheets>
  <definedNames>
    <definedName name="_xlnm._FilterDatabase" localSheetId="1" hidden="1">镇村基础设施类631万元!$A$1:$G$22</definedName>
    <definedName name="_xlnm._FilterDatabase" localSheetId="2" hidden="1">镇村产业项目类460万元!$A$1:$G$7</definedName>
    <definedName name="_xlnm._FilterDatabase" localSheetId="0" hidden="1">'县级统筹（300.6256万）'!$A$2:$G$2</definedName>
    <definedName name="_xlnm.Print_Titles" localSheetId="0">'县级统筹（300.6256万）'!$2:$2</definedName>
    <definedName name="_xlnm.Print_Titles" localSheetId="1">镇村基础设施类631万元!$2:$2</definedName>
    <definedName name="_xlnm.Print_Titles" localSheetId="2">镇村产业项目类460万元!$2:$2</definedName>
  </definedNames>
  <calcPr calcId="144525"/>
</workbook>
</file>

<file path=xl/sharedStrings.xml><?xml version="1.0" encoding="utf-8"?>
<sst xmlns="http://schemas.openxmlformats.org/spreadsheetml/2006/main" count="166" uniqueCount="126">
  <si>
    <t>博罗县2021年中央财政衔接推进乡村振兴补助资金项目实施表</t>
  </si>
  <si>
    <t>实施主体</t>
  </si>
  <si>
    <t>项目类型</t>
  </si>
  <si>
    <t>资金使用方向</t>
  </si>
  <si>
    <t>预计惠及脱贫户人数</t>
  </si>
  <si>
    <t>补贴标准</t>
  </si>
  <si>
    <t>项目绩效目标</t>
  </si>
  <si>
    <t>安排资金（万元）</t>
  </si>
  <si>
    <t>县级统筹</t>
  </si>
  <si>
    <t>支持巩固拓展脱贫攻坚成果</t>
  </si>
  <si>
    <t>公益性岗位临时补助（只能用于脱贫户就业岗位补助）</t>
  </si>
  <si>
    <t>100人（预设公益性岗位100个，最终核准数量和补助年限以人社局最终核准岗位数为准）</t>
  </si>
  <si>
    <t>1560元/月/人（惠州市最低工资标准），此笔资金由财政统筹划拨至县人社局，由县人社局负责公益性岗位设置和实施。</t>
  </si>
  <si>
    <t>推动产业兴旺，拓宽就业渠道，紧密利益联结机制；促进返乡在乡脱贫劳动力发展产业和就业增收。</t>
  </si>
  <si>
    <t>支持衔接推进乡村振兴</t>
  </si>
  <si>
    <t>消费帮扶销售目标奖励</t>
  </si>
  <si>
    <t>博罗县已脱贫人数7715人；兴仁市已脱贫人口22677户94947人。</t>
  </si>
  <si>
    <t>按照奖励实施细则执行。</t>
  </si>
  <si>
    <t>以消费促帮扶、促增收；完成东西部协作消费帮扶目标任务。</t>
  </si>
  <si>
    <t>总计：</t>
  </si>
  <si>
    <t>镇别</t>
  </si>
  <si>
    <t>村别</t>
  </si>
  <si>
    <t>项目名称</t>
  </si>
  <si>
    <t>项目类别</t>
  </si>
  <si>
    <t>项目建设内容</t>
  </si>
  <si>
    <t>绩效目标</t>
  </si>
  <si>
    <t>下拨资金（万元）</t>
  </si>
  <si>
    <t>杨村镇（共5项）</t>
  </si>
  <si>
    <t>宝潭村</t>
  </si>
  <si>
    <t>宝潭村休闲活动场所及景观塘人行绿道建设工程</t>
  </si>
  <si>
    <t>基础设施</t>
  </si>
  <si>
    <t>建设村内休闲广场及景观塘人行绿道等相关绿化及配套设施，施工面积约1576平方米。</t>
  </si>
  <si>
    <t>补齐必要的小型公益性基础设施建设短板，改善提升村民生活人居环境，助力衔接推进乡村振兴。</t>
  </si>
  <si>
    <t>耀潭村</t>
  </si>
  <si>
    <t>耀潭村灰楼小组文化中心排水、照明、连廊工程</t>
  </si>
  <si>
    <t>建设内容包括排水明沟工程、文化活动中心内展示区照明工程、文化展廊布置。</t>
  </si>
  <si>
    <t>补齐必要的小型公益性基础设施建设短板，完善村内公共排水设施，提升村民生活人居环境，丰富村内精神文明设备设施。</t>
  </si>
  <si>
    <t>石滩村（省定村）</t>
  </si>
  <si>
    <t>2021年杨村镇石滩村中心排洪渠（新塘段）清理整治工程</t>
  </si>
  <si>
    <t>对村内河流杂草、杂物、淤泥等清理、清运；加固排洪渠两边护坡，总长度约2.5公里。</t>
  </si>
  <si>
    <t>补齐必要的小型公益性基础设施建设短板，疏通河道，整治安全隐患，保障村民生命财产安全。</t>
  </si>
  <si>
    <t>水华寨村（省定村）</t>
  </si>
  <si>
    <t>2021年杨村镇水华寨村（伯公树）公园美化绿化工程</t>
  </si>
  <si>
    <t>建设“伯公树”文化公园及周边环境进行绿化改造、铺设人行道、修建停车场等相关配套设施。</t>
  </si>
  <si>
    <t>补齐必要的农村人居环境整治建设短板，提升村内人居环境，完善道路人行道、文化公园配套设施，改善村民生活环境，助力乡村振兴。</t>
  </si>
  <si>
    <t>羊和村（省定村）</t>
  </si>
  <si>
    <t>大塘面产业项目基地外围路灯安装及附属工程</t>
  </si>
  <si>
    <t>对花卉基地周边的排水渠铺上水泥盖提供安全保障，花卉基地主干道两旁安装路灯约40盏，更好服务扶贫产业。</t>
  </si>
  <si>
    <t>补齐必要的农村人居环境整治建设短板，完善村内产业项目配套基础设施，改善村内道路照明，保障群众出行安全。</t>
  </si>
  <si>
    <t>湖镇镇（共3项）</t>
  </si>
  <si>
    <t>新围村</t>
  </si>
  <si>
    <t>马新·黄屋小组村道增设路灯工程</t>
  </si>
  <si>
    <t>新围村马新小组道路长约2090米，黄屋小组约460米，需配杆高6米，LED灯60W，3x6平方电缆，共65套。</t>
  </si>
  <si>
    <t>补齐必要的小型公益性基础设施建设短板，完善村内道路照明设施，保障村民安全出行。</t>
  </si>
  <si>
    <t>新丰村</t>
  </si>
  <si>
    <t>湖新·何村小组村道增设路灯工程</t>
  </si>
  <si>
    <t>新丰村湖新小组道路长约770米，何村小组约1890米，需配杆高6米，LED灯60W，3x6平方电缆，共65套。</t>
  </si>
  <si>
    <t>下边村</t>
  </si>
  <si>
    <t>上一、上二小组道路路灯及鱼塘护坡工程</t>
  </si>
  <si>
    <t>上一、上二小组主道路沿途路径三个鱼塘，涉及160米长，建设1.5米高护坡（含基础），需安装路灯20盏。</t>
  </si>
  <si>
    <t>补齐必要的小型公益性基础设施建设短板，完善村内道路照明设施，加固消除安全隐患，保障村民生命财产安全。</t>
  </si>
  <si>
    <t>公庄镇（共2项）</t>
  </si>
  <si>
    <t>南溪村</t>
  </si>
  <si>
    <t>公庄镇南溪村巷道硬底化工程</t>
  </si>
  <si>
    <t>项目包括吉水围小组、水口围小组村道扩宽、道路硬底化和道路两旁排水沟建设。</t>
  </si>
  <si>
    <t>补齐必要的农村人居环境整治和小型公益性基础设施建设短板，完善村内巷道硬底化，保障村民安全出行。</t>
  </si>
  <si>
    <t>大陂村</t>
  </si>
  <si>
    <t>公庄镇大陂村小组路灯工程</t>
  </si>
  <si>
    <t>建设工程包括53盏路灯安装。</t>
  </si>
  <si>
    <t>补齐必要的农村人居环境提升和小型公益性基础设施建设短板，配套完善村道亮化设施，提升村容村貌，确保群众出行安全。</t>
  </si>
  <si>
    <t>柏塘镇（共2项）</t>
  </si>
  <si>
    <t>石湖村</t>
  </si>
  <si>
    <t>柏塘镇石湖村村道路灯安装工程</t>
  </si>
  <si>
    <t>安装村内道路路灯安装，共安装140盏，保障村民安全出行。</t>
  </si>
  <si>
    <t>车田村</t>
  </si>
  <si>
    <t>柏塘镇车田村柏鹅公路两旁排水、绿化、路灯工程</t>
  </si>
  <si>
    <t>对村道两旁进行绿化、亮化、挡雨棚、排水沟等进行改造提升，消除交通盲区。</t>
  </si>
  <si>
    <t>补齐必要的农村人居环境提升和小型公益性基础设施建设短板，配套完善村道路基排水、亮化和绿化，提升村容村貌，确保群众出行安全。</t>
  </si>
  <si>
    <t>麻陂镇（共4项）</t>
  </si>
  <si>
    <t>横茜村</t>
  </si>
  <si>
    <t>2021年惠州市博罗县麻陂镇横茜村简下龙片区道路扩宽建设项目</t>
  </si>
  <si>
    <t>扩宽村内主干道，原村道3.5米，路幅窄，无法会车，存在巨大的安全隐患，严重制约村内经济发展。</t>
  </si>
  <si>
    <t>补齐必要的农村小型公益性基础设施建设短板，整治老破旧窄村道，提升村内交通设施，确保群众出行安全，为村内产业发展提供可靠的交通基础设施。</t>
  </si>
  <si>
    <t>三科村</t>
  </si>
  <si>
    <t>三科村村道路灯安装工程</t>
  </si>
  <si>
    <t>路灯安装项目，共安装218盏路灯。</t>
  </si>
  <si>
    <t>塘尾村（省定村）</t>
  </si>
  <si>
    <t>2021年惠州市博罗县麻陂镇塘尾村路灯建设项目</t>
  </si>
  <si>
    <t>安装村内道路路灯100盏，消除交通安全隐患。</t>
  </si>
  <si>
    <t>洋田村（省定村）</t>
  </si>
  <si>
    <t>洋田村农田水利陂头建设工程</t>
  </si>
  <si>
    <t>建设洋田村及下游河段农田灌溉陂头，保障粮食生产和其他农产品正常生产。</t>
  </si>
  <si>
    <t>补齐必要的农田水利小型公益性基础设施建设短板，保障农作物种植灌溉水源，提供生产必要生产设施，确保粮食增产增收。</t>
  </si>
  <si>
    <t>石坝镇</t>
  </si>
  <si>
    <t>下坑村</t>
  </si>
  <si>
    <t>石坝镇下坑村水毁水利设施修复工程</t>
  </si>
  <si>
    <t>修复莲塘陂堤围，确保河流沿途10个村民小组、1500亩农田的灌溉需要，保障500多户农民收益。</t>
  </si>
  <si>
    <t>横河镇</t>
  </si>
  <si>
    <t>直径村</t>
  </si>
  <si>
    <t>横河镇直径村安装太阳能路灯项目</t>
  </si>
  <si>
    <t>穿村道路Y500主干路段安装太阳能路灯200套。</t>
  </si>
  <si>
    <t>泰美镇</t>
  </si>
  <si>
    <t>三径村</t>
  </si>
  <si>
    <t>泰美镇三径村巷道硬化工程</t>
  </si>
  <si>
    <t>对梅新小组进村巷道月450米进行混凝土硬化处理。</t>
  </si>
  <si>
    <t>总计（万元）：</t>
  </si>
  <si>
    <t>杨村镇（共2项）</t>
  </si>
  <si>
    <t>羊和村</t>
  </si>
  <si>
    <t>蝴蝶兰种苗组培厂及配套设施升级改造项目</t>
  </si>
  <si>
    <t>产业项目</t>
  </si>
  <si>
    <t>升级现有组培室，新建高标准苗瓶车间，新建深水井等配套用水设施一套。</t>
  </si>
  <si>
    <t>推动原省定村产业兴旺，拓宽就业渠道，吸纳基地周边已脱贫户、边缘户及其他困难农户就近就地就业，吸纳稳定就业人数不得少于10人，稳岗时间不得少于5年，紧密利益联结机制，促进返乡在乡脱贫劳动力发展产业和就业增收。</t>
  </si>
  <si>
    <t>坑美村</t>
  </si>
  <si>
    <t>惠州乡土生态农业有限公司碾米加工厂项目</t>
  </si>
  <si>
    <t>新建日产50-80吨粮食加工厂项目一套，含碾米主机部分、仓储流量斗部分、风网部分和溜槽、平台固架部分。</t>
  </si>
  <si>
    <t>推动坑美村产业兴旺，拓宽就业渠道，巩固13户有劳动能力脱贫户稳岗就近就地就业。承接企业吸纳周边建档立卡脱贫户及其他困难农户就业不得少于2人；通过效益转移支付坑美村委设置公益性岗位不得少于1人，转移支付标准按照惠州市最低工资标准1560元/月，吸纳就业和转移支付时间为3年。</t>
  </si>
  <si>
    <t>湖镇镇</t>
  </si>
  <si>
    <t>坪山村</t>
  </si>
  <si>
    <t>欢乐稻场太空舱民宿项目</t>
  </si>
  <si>
    <t>建设欢乐稻场太空舱民宿营地，购置太空舱房车民宿5套，完善营地周围基础设施。</t>
  </si>
  <si>
    <t>推动产业兴旺，拓宽就业渠道，承接企业吸纳周边建档立卡脱贫户及其他困难农户就业不得少于3人；通过效益转移支付坪山村委设置公益性岗位不得少于2人，转移支付标准按照惠州市最低工资标准1560元/月，吸纳就业和转移支付时间为3年，促进坪山村一二三产业融合，打造乡村振兴富裕村。</t>
  </si>
  <si>
    <t>公庄镇</t>
  </si>
  <si>
    <t>松园围村</t>
  </si>
  <si>
    <t>惠州市华志农业开发有限公司粮食加工厂项目</t>
  </si>
  <si>
    <t>建设日产20t/天精米生产线生产线主要设备包括组合碾米机、砂辊碾米机、CCD色选机和其他配套加工设备。</t>
  </si>
  <si>
    <t>推动产业兴旺，拓宽就业渠道，承接企业吸纳周边建档立卡脱贫户及其他困难农户就业不得少于2人；通过效益转移支付松园围村委设置公益性岗位不得少于1人，转移支付标准按照惠州市最低工资标准1560元/月，吸纳就业和转移支付时间为3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</si>
</sst>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b/>
      <sz val="22"/>
      <name val="方正小标宋_GBK"/>
      <charset val="134"/>
    </font>
    <font>
      <b/>
      <sz val="17"/>
      <name val="方正仿宋_GBK"/>
      <charset val="134"/>
    </font>
    <font>
      <sz val="17"/>
      <color theme="1"/>
      <name val="方正仿宋_GBK"/>
      <charset val="134"/>
    </font>
    <font>
      <sz val="17"/>
      <name val="方正仿宋_GBK"/>
      <charset val="134"/>
    </font>
    <font>
      <b/>
      <sz val="18"/>
      <name val="方正仿宋_GBK"/>
      <charset val="134"/>
    </font>
    <font>
      <sz val="18"/>
      <name val="方正仿宋_GBK"/>
      <charset val="134"/>
    </font>
    <font>
      <b/>
      <sz val="16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23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10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27" fillId="8" borderId="12" applyNumberFormat="0" applyAlignment="0" applyProtection="0">
      <alignment vertical="center"/>
    </xf>
    <xf numFmtId="0" fontId="29" fillId="29" borderId="14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zoomScale="70" zoomScaleNormal="70" workbookViewId="0">
      <pane ySplit="2" topLeftCell="A3" activePane="bottomLeft" state="frozen"/>
      <selection/>
      <selection pane="bottomLeft" activeCell="A1" sqref="A1:G1"/>
    </sheetView>
  </sheetViews>
  <sheetFormatPr defaultColWidth="9" defaultRowHeight="72" customHeight="1" outlineLevelRow="5" outlineLevelCol="6"/>
  <cols>
    <col min="1" max="1" width="14.4" style="1" customWidth="1"/>
    <col min="2" max="2" width="19.4" style="5" customWidth="1"/>
    <col min="3" max="3" width="24.275" style="5" customWidth="1"/>
    <col min="4" max="4" width="21.3083333333333" style="5" customWidth="1"/>
    <col min="5" max="5" width="26.3" style="5" customWidth="1"/>
    <col min="6" max="6" width="28.0916666666667" style="5" customWidth="1"/>
    <col min="7" max="7" width="18.6833333333333" style="1" customWidth="1"/>
    <col min="8" max="16384" width="9" style="6"/>
  </cols>
  <sheetData>
    <row r="1" s="1" customFormat="1" ht="54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52" customHeight="1" spans="1:7">
      <c r="A2" s="40" t="s">
        <v>1</v>
      </c>
      <c r="B2" s="40" t="s">
        <v>2</v>
      </c>
      <c r="C2" s="40" t="s">
        <v>3</v>
      </c>
      <c r="D2" s="41" t="s">
        <v>4</v>
      </c>
      <c r="E2" s="41" t="s">
        <v>5</v>
      </c>
      <c r="F2" s="40" t="s">
        <v>6</v>
      </c>
      <c r="G2" s="40" t="s">
        <v>7</v>
      </c>
    </row>
    <row r="3" ht="185" customHeight="1" spans="1:7">
      <c r="A3" s="42" t="s">
        <v>8</v>
      </c>
      <c r="B3" s="43" t="s">
        <v>9</v>
      </c>
      <c r="C3" s="43" t="s">
        <v>10</v>
      </c>
      <c r="D3" s="44" t="s">
        <v>11</v>
      </c>
      <c r="E3" s="43" t="s">
        <v>12</v>
      </c>
      <c r="F3" s="43" t="s">
        <v>13</v>
      </c>
      <c r="G3" s="42">
        <v>187.6256</v>
      </c>
    </row>
    <row r="4" ht="152" customHeight="1" spans="1:7">
      <c r="A4" s="42" t="s">
        <v>8</v>
      </c>
      <c r="B4" s="43" t="s">
        <v>14</v>
      </c>
      <c r="C4" s="45" t="s">
        <v>15</v>
      </c>
      <c r="D4" s="43" t="s">
        <v>16</v>
      </c>
      <c r="E4" s="43" t="s">
        <v>17</v>
      </c>
      <c r="F4" s="43" t="s">
        <v>18</v>
      </c>
      <c r="G4" s="42">
        <v>113</v>
      </c>
    </row>
    <row r="5" ht="34" customHeight="1" spans="1:7">
      <c r="A5" s="46" t="s">
        <v>19</v>
      </c>
      <c r="B5" s="46"/>
      <c r="C5" s="46"/>
      <c r="D5" s="46"/>
      <c r="E5" s="46"/>
      <c r="F5" s="46"/>
      <c r="G5" s="42">
        <f>SUM(G3:G4)</f>
        <v>300.6256</v>
      </c>
    </row>
    <row r="6" ht="42" customHeight="1" spans="1:3">
      <c r="A6" s="47"/>
      <c r="B6" s="47"/>
      <c r="C6" s="47"/>
    </row>
  </sheetData>
  <mergeCells count="3">
    <mergeCell ref="A1:G1"/>
    <mergeCell ref="A5:F5"/>
    <mergeCell ref="A6:C6"/>
  </mergeCells>
  <pageMargins left="0.432638888888889" right="0.156944444444444" top="0.511805555555556" bottom="0.393055555555556" header="0.275" footer="0.275"/>
  <pageSetup paperSize="9" scale="87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70" zoomScaleNormal="70" workbookViewId="0">
      <pane ySplit="2" topLeftCell="A15" activePane="bottomLeft" state="frozen"/>
      <selection/>
      <selection pane="bottomLeft" activeCell="C15" sqref="C15"/>
    </sheetView>
  </sheetViews>
  <sheetFormatPr defaultColWidth="9" defaultRowHeight="72" customHeight="1" outlineLevelCol="6"/>
  <cols>
    <col min="1" max="1" width="14.525" style="1" customWidth="1"/>
    <col min="2" max="2" width="12.3833333333333" style="1" customWidth="1"/>
    <col min="3" max="3" width="33.6833333333333" style="5" customWidth="1"/>
    <col min="4" max="4" width="13.4416666666667" style="5" customWidth="1"/>
    <col min="5" max="5" width="44.4083333333333" style="5" customWidth="1"/>
    <col min="6" max="6" width="47.0166666666667" style="5" customWidth="1"/>
    <col min="7" max="7" width="13.45" style="1" customWidth="1"/>
    <col min="8" max="16381" width="9" style="6"/>
  </cols>
  <sheetData>
    <row r="1" s="1" customFormat="1" ht="54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49" customHeight="1" spans="1:7">
      <c r="A2" s="8" t="s">
        <v>20</v>
      </c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  <c r="G2" s="8" t="s">
        <v>26</v>
      </c>
    </row>
    <row r="3" s="3" customFormat="1" ht="105" customHeight="1" spans="1:7">
      <c r="A3" s="14" t="s">
        <v>27</v>
      </c>
      <c r="B3" s="10" t="s">
        <v>28</v>
      </c>
      <c r="C3" s="11" t="s">
        <v>29</v>
      </c>
      <c r="D3" s="16" t="s">
        <v>30</v>
      </c>
      <c r="E3" s="11" t="s">
        <v>31</v>
      </c>
      <c r="F3" s="25" t="s">
        <v>32</v>
      </c>
      <c r="G3" s="13">
        <v>30</v>
      </c>
    </row>
    <row r="4" s="3" customFormat="1" ht="92" customHeight="1" spans="1:7">
      <c r="A4" s="14"/>
      <c r="B4" s="10" t="s">
        <v>33</v>
      </c>
      <c r="C4" s="26" t="s">
        <v>34</v>
      </c>
      <c r="D4" s="16" t="s">
        <v>30</v>
      </c>
      <c r="E4" s="11" t="s">
        <v>35</v>
      </c>
      <c r="F4" s="25" t="s">
        <v>36</v>
      </c>
      <c r="G4" s="13">
        <v>50</v>
      </c>
    </row>
    <row r="5" s="3" customFormat="1" ht="112" customHeight="1" spans="1:7">
      <c r="A5" s="14"/>
      <c r="B5" s="27" t="s">
        <v>37</v>
      </c>
      <c r="C5" s="18" t="s">
        <v>38</v>
      </c>
      <c r="D5" s="16" t="s">
        <v>30</v>
      </c>
      <c r="E5" s="18" t="s">
        <v>39</v>
      </c>
      <c r="F5" s="25" t="s">
        <v>40</v>
      </c>
      <c r="G5" s="13">
        <v>20</v>
      </c>
    </row>
    <row r="6" s="3" customFormat="1" ht="134" customHeight="1" spans="1:7">
      <c r="A6" s="14"/>
      <c r="B6" s="27" t="s">
        <v>41</v>
      </c>
      <c r="C6" s="18" t="s">
        <v>42</v>
      </c>
      <c r="D6" s="16" t="s">
        <v>30</v>
      </c>
      <c r="E6" s="18" t="s">
        <v>43</v>
      </c>
      <c r="F6" s="25" t="s">
        <v>44</v>
      </c>
      <c r="G6" s="13">
        <v>20</v>
      </c>
    </row>
    <row r="7" s="3" customFormat="1" ht="137" customHeight="1" spans="1:7">
      <c r="A7" s="28"/>
      <c r="B7" s="27" t="s">
        <v>45</v>
      </c>
      <c r="C7" s="18" t="s">
        <v>46</v>
      </c>
      <c r="D7" s="16" t="s">
        <v>30</v>
      </c>
      <c r="E7" s="18" t="s">
        <v>47</v>
      </c>
      <c r="F7" s="11" t="s">
        <v>48</v>
      </c>
      <c r="G7" s="13">
        <v>20</v>
      </c>
    </row>
    <row r="8" s="3" customFormat="1" ht="112" customHeight="1" spans="1:7">
      <c r="A8" s="16" t="s">
        <v>49</v>
      </c>
      <c r="B8" s="17" t="s">
        <v>50</v>
      </c>
      <c r="C8" s="18" t="s">
        <v>51</v>
      </c>
      <c r="D8" s="16" t="s">
        <v>30</v>
      </c>
      <c r="E8" s="18" t="s">
        <v>52</v>
      </c>
      <c r="F8" s="18" t="s">
        <v>53</v>
      </c>
      <c r="G8" s="12">
        <v>25</v>
      </c>
    </row>
    <row r="9" s="3" customFormat="1" ht="112" customHeight="1" spans="1:7">
      <c r="A9" s="16"/>
      <c r="B9" s="16" t="s">
        <v>54</v>
      </c>
      <c r="C9" s="18" t="s">
        <v>55</v>
      </c>
      <c r="D9" s="16" t="s">
        <v>30</v>
      </c>
      <c r="E9" s="18" t="s">
        <v>56</v>
      </c>
      <c r="F9" s="18" t="s">
        <v>53</v>
      </c>
      <c r="G9" s="12">
        <v>25</v>
      </c>
    </row>
    <row r="10" s="3" customFormat="1" ht="97" customHeight="1" spans="1:7">
      <c r="A10" s="16"/>
      <c r="B10" s="17" t="s">
        <v>57</v>
      </c>
      <c r="C10" s="20" t="s">
        <v>58</v>
      </c>
      <c r="D10" s="16" t="s">
        <v>30</v>
      </c>
      <c r="E10" s="29" t="s">
        <v>59</v>
      </c>
      <c r="F10" s="29" t="s">
        <v>60</v>
      </c>
      <c r="G10" s="12">
        <v>20</v>
      </c>
    </row>
    <row r="11" s="4" customFormat="1" customHeight="1" spans="1:7">
      <c r="A11" s="16" t="s">
        <v>61</v>
      </c>
      <c r="B11" s="30" t="s">
        <v>62</v>
      </c>
      <c r="C11" s="18" t="s">
        <v>63</v>
      </c>
      <c r="D11" s="16" t="s">
        <v>30</v>
      </c>
      <c r="E11" s="20" t="s">
        <v>64</v>
      </c>
      <c r="F11" s="19" t="s">
        <v>65</v>
      </c>
      <c r="G11" s="12">
        <v>40</v>
      </c>
    </row>
    <row r="12" s="4" customFormat="1" ht="97" customHeight="1" spans="1:7">
      <c r="A12" s="16"/>
      <c r="B12" s="17" t="s">
        <v>66</v>
      </c>
      <c r="C12" s="20" t="s">
        <v>67</v>
      </c>
      <c r="D12" s="16" t="s">
        <v>30</v>
      </c>
      <c r="E12" s="11" t="s">
        <v>68</v>
      </c>
      <c r="F12" s="19" t="s">
        <v>69</v>
      </c>
      <c r="G12" s="12">
        <v>20</v>
      </c>
    </row>
    <row r="13" s="4" customFormat="1" ht="92" customHeight="1" spans="1:7">
      <c r="A13" s="16" t="s">
        <v>70</v>
      </c>
      <c r="B13" s="10" t="s">
        <v>71</v>
      </c>
      <c r="C13" s="11" t="s">
        <v>72</v>
      </c>
      <c r="D13" s="16" t="s">
        <v>30</v>
      </c>
      <c r="E13" s="20" t="s">
        <v>73</v>
      </c>
      <c r="F13" s="19" t="s">
        <v>69</v>
      </c>
      <c r="G13" s="31">
        <v>40</v>
      </c>
    </row>
    <row r="14" s="4" customFormat="1" ht="101" customHeight="1" spans="1:7">
      <c r="A14" s="16" t="s">
        <v>70</v>
      </c>
      <c r="B14" s="10" t="s">
        <v>74</v>
      </c>
      <c r="C14" s="11" t="s">
        <v>75</v>
      </c>
      <c r="D14" s="16" t="s">
        <v>30</v>
      </c>
      <c r="E14" s="20" t="s">
        <v>76</v>
      </c>
      <c r="F14" s="19" t="s">
        <v>77</v>
      </c>
      <c r="G14" s="31">
        <v>60</v>
      </c>
    </row>
    <row r="15" s="4" customFormat="1" ht="116" customHeight="1" spans="1:7">
      <c r="A15" s="32" t="s">
        <v>78</v>
      </c>
      <c r="B15" s="17" t="s">
        <v>79</v>
      </c>
      <c r="C15" s="18" t="s">
        <v>80</v>
      </c>
      <c r="D15" s="16" t="s">
        <v>30</v>
      </c>
      <c r="E15" s="18" t="s">
        <v>81</v>
      </c>
      <c r="F15" s="19" t="s">
        <v>82</v>
      </c>
      <c r="G15" s="12">
        <v>36</v>
      </c>
    </row>
    <row r="16" s="4" customFormat="1" ht="87" customHeight="1" spans="1:7">
      <c r="A16" s="33"/>
      <c r="B16" s="17" t="s">
        <v>83</v>
      </c>
      <c r="C16" s="18" t="s">
        <v>84</v>
      </c>
      <c r="D16" s="16" t="s">
        <v>30</v>
      </c>
      <c r="E16" s="18" t="s">
        <v>85</v>
      </c>
      <c r="F16" s="19" t="s">
        <v>69</v>
      </c>
      <c r="G16" s="12">
        <v>45</v>
      </c>
    </row>
    <row r="17" s="4" customFormat="1" ht="89" customHeight="1" spans="1:7">
      <c r="A17" s="33"/>
      <c r="B17" s="27" t="s">
        <v>86</v>
      </c>
      <c r="C17" s="18" t="s">
        <v>87</v>
      </c>
      <c r="D17" s="16" t="s">
        <v>30</v>
      </c>
      <c r="E17" s="18" t="s">
        <v>88</v>
      </c>
      <c r="F17" s="19" t="s">
        <v>69</v>
      </c>
      <c r="G17" s="12">
        <v>30</v>
      </c>
    </row>
    <row r="18" s="4" customFormat="1" ht="97" customHeight="1" spans="1:7">
      <c r="A18" s="34"/>
      <c r="B18" s="27" t="s">
        <v>89</v>
      </c>
      <c r="C18" s="18" t="s">
        <v>90</v>
      </c>
      <c r="D18" s="16" t="s">
        <v>30</v>
      </c>
      <c r="E18" s="18" t="s">
        <v>91</v>
      </c>
      <c r="F18" s="19" t="s">
        <v>92</v>
      </c>
      <c r="G18" s="12">
        <v>30</v>
      </c>
    </row>
    <row r="19" s="4" customFormat="1" ht="94" customHeight="1" spans="1:7">
      <c r="A19" s="12" t="s">
        <v>93</v>
      </c>
      <c r="B19" s="30" t="s">
        <v>94</v>
      </c>
      <c r="C19" s="18" t="s">
        <v>95</v>
      </c>
      <c r="D19" s="16" t="s">
        <v>30</v>
      </c>
      <c r="E19" s="20" t="s">
        <v>96</v>
      </c>
      <c r="F19" s="19" t="s">
        <v>92</v>
      </c>
      <c r="G19" s="12">
        <v>50</v>
      </c>
    </row>
    <row r="20" s="4" customFormat="1" ht="92" customHeight="1" spans="1:7">
      <c r="A20" s="12" t="s">
        <v>97</v>
      </c>
      <c r="B20" s="17" t="s">
        <v>98</v>
      </c>
      <c r="C20" s="20" t="s">
        <v>99</v>
      </c>
      <c r="D20" s="16" t="s">
        <v>30</v>
      </c>
      <c r="E20" s="29" t="s">
        <v>100</v>
      </c>
      <c r="F20" s="19" t="s">
        <v>69</v>
      </c>
      <c r="G20" s="12">
        <v>50</v>
      </c>
    </row>
    <row r="21" s="4" customFormat="1" ht="70" customHeight="1" spans="1:7">
      <c r="A21" s="33" t="s">
        <v>101</v>
      </c>
      <c r="B21" s="35" t="s">
        <v>102</v>
      </c>
      <c r="C21" s="36" t="s">
        <v>103</v>
      </c>
      <c r="D21" s="32" t="s">
        <v>30</v>
      </c>
      <c r="E21" s="37" t="s">
        <v>104</v>
      </c>
      <c r="F21" s="19" t="s">
        <v>65</v>
      </c>
      <c r="G21" s="38">
        <v>20</v>
      </c>
    </row>
    <row r="22" s="4" customFormat="1" ht="32" customHeight="1" spans="1:7">
      <c r="A22" s="21" t="s">
        <v>105</v>
      </c>
      <c r="B22" s="22"/>
      <c r="C22" s="22"/>
      <c r="D22" s="22"/>
      <c r="E22" s="22"/>
      <c r="F22" s="22"/>
      <c r="G22" s="23">
        <f>SUM(G3:G14,G15,G16,G17,G18,G19,G20,G21)</f>
        <v>631</v>
      </c>
    </row>
    <row r="23" customHeight="1" spans="1:1">
      <c r="A23" s="39"/>
    </row>
  </sheetData>
  <autoFilter ref="A1:G22">
    <extLst/>
  </autoFilter>
  <mergeCells count="6">
    <mergeCell ref="A1:G1"/>
    <mergeCell ref="A22:F22"/>
    <mergeCell ref="A3:A7"/>
    <mergeCell ref="A8:A10"/>
    <mergeCell ref="A11:A12"/>
    <mergeCell ref="A15:A18"/>
  </mergeCells>
  <pageMargins left="0.432638888888889" right="0.156944444444444" top="0.511805555555556" bottom="0.393055555555556" header="0.275" footer="0.275"/>
  <pageSetup paperSize="9" scale="74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70" zoomScaleNormal="70" workbookViewId="0">
      <pane ySplit="2" topLeftCell="A3" activePane="bottomLeft" state="frozen"/>
      <selection/>
      <selection pane="bottomLeft" activeCell="A1" sqref="A1:G1"/>
    </sheetView>
  </sheetViews>
  <sheetFormatPr defaultColWidth="9" defaultRowHeight="72" customHeight="1" outlineLevelRow="7" outlineLevelCol="6"/>
  <cols>
    <col min="1" max="1" width="14.525" style="1" customWidth="1"/>
    <col min="2" max="2" width="12.3833333333333" style="1" customWidth="1"/>
    <col min="3" max="3" width="27.975" style="5" customWidth="1"/>
    <col min="4" max="4" width="13.4416666666667" style="5" customWidth="1"/>
    <col min="5" max="5" width="35.5916666666667" style="5" customWidth="1"/>
    <col min="6" max="6" width="66.425" style="5" customWidth="1"/>
    <col min="7" max="7" width="13.45" style="1" customWidth="1"/>
    <col min="8" max="16381" width="9" style="6"/>
  </cols>
  <sheetData>
    <row r="1" s="1" customFormat="1" ht="54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49" customHeight="1" spans="1:7">
      <c r="A2" s="8" t="s">
        <v>20</v>
      </c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  <c r="G2" s="8" t="s">
        <v>26</v>
      </c>
    </row>
    <row r="3" s="3" customFormat="1" ht="163" customHeight="1" spans="1:7">
      <c r="A3" s="9" t="s">
        <v>106</v>
      </c>
      <c r="B3" s="10" t="s">
        <v>107</v>
      </c>
      <c r="C3" s="11" t="s">
        <v>108</v>
      </c>
      <c r="D3" s="12" t="s">
        <v>109</v>
      </c>
      <c r="E3" s="11" t="s">
        <v>110</v>
      </c>
      <c r="F3" s="11" t="s">
        <v>111</v>
      </c>
      <c r="G3" s="13">
        <v>300</v>
      </c>
    </row>
    <row r="4" s="3" customFormat="1" ht="200" customHeight="1" spans="1:7">
      <c r="A4" s="14"/>
      <c r="B4" s="10" t="s">
        <v>112</v>
      </c>
      <c r="C4" s="11" t="s">
        <v>113</v>
      </c>
      <c r="D4" s="12" t="s">
        <v>109</v>
      </c>
      <c r="E4" s="11" t="s">
        <v>114</v>
      </c>
      <c r="F4" s="15" t="s">
        <v>115</v>
      </c>
      <c r="G4" s="13">
        <v>50</v>
      </c>
    </row>
    <row r="5" s="3" customFormat="1" ht="199" customHeight="1" spans="1:7">
      <c r="A5" s="16" t="s">
        <v>116</v>
      </c>
      <c r="B5" s="17" t="s">
        <v>117</v>
      </c>
      <c r="C5" s="18" t="s">
        <v>118</v>
      </c>
      <c r="D5" s="12" t="s">
        <v>109</v>
      </c>
      <c r="E5" s="18" t="s">
        <v>119</v>
      </c>
      <c r="F5" s="18" t="s">
        <v>120</v>
      </c>
      <c r="G5" s="12">
        <v>60</v>
      </c>
    </row>
    <row r="6" s="4" customFormat="1" ht="159" customHeight="1" spans="1:7">
      <c r="A6" s="16" t="s">
        <v>121</v>
      </c>
      <c r="B6" s="17" t="s">
        <v>122</v>
      </c>
      <c r="C6" s="18" t="s">
        <v>123</v>
      </c>
      <c r="D6" s="12" t="s">
        <v>109</v>
      </c>
      <c r="E6" s="19" t="s">
        <v>124</v>
      </c>
      <c r="F6" s="20" t="s">
        <v>125</v>
      </c>
      <c r="G6" s="12">
        <v>50</v>
      </c>
    </row>
    <row r="7" s="4" customFormat="1" ht="32" customHeight="1" spans="1:7">
      <c r="A7" s="21" t="s">
        <v>105</v>
      </c>
      <c r="B7" s="22"/>
      <c r="C7" s="22"/>
      <c r="D7" s="22"/>
      <c r="E7" s="22"/>
      <c r="F7" s="22"/>
      <c r="G7" s="23">
        <f>SUM(G3:G6)</f>
        <v>460</v>
      </c>
    </row>
    <row r="8" customHeight="1" spans="4:4">
      <c r="D8" s="24"/>
    </row>
  </sheetData>
  <autoFilter ref="A1:G7">
    <extLst/>
  </autoFilter>
  <mergeCells count="3">
    <mergeCell ref="A1:G1"/>
    <mergeCell ref="A7:F7"/>
    <mergeCell ref="A3:A4"/>
  </mergeCells>
  <pageMargins left="0.432638888888889" right="0.156944444444444" top="0.511805555555556" bottom="0.393055555555556" header="0.275" footer="0.275"/>
  <pageSetup paperSize="9" scale="72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县级统筹（300.6256万）</vt:lpstr>
      <vt:lpstr>镇村基础设施类631万元</vt:lpstr>
      <vt:lpstr>镇村产业项目类460万元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安之若素</cp:lastModifiedBy>
  <dcterms:created xsi:type="dcterms:W3CDTF">2021-07-09T07:07:00Z</dcterms:created>
  <dcterms:modified xsi:type="dcterms:W3CDTF">2021-09-23T02:35:16Z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22244E7295894D97AFF9243BA2013430</vt:lpwstr>
  </property>
</Properties>
</file>