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445" windowHeight="9765"/>
  </bookViews>
  <sheets>
    <sheet name="附件3" sheetId="4" r:id="rId1"/>
  </sheets>
  <definedNames>
    <definedName name="_xlnm._FilterDatabase" localSheetId="0" hidden="1">附件3!$A$3:$M$33</definedName>
    <definedName name="_xlnm.Print_Titles" localSheetId="0">附件3!$3:$3</definedName>
  </definedNames>
  <calcPr calcId="144525"/>
</workbook>
</file>

<file path=xl/sharedStrings.xml><?xml version="1.0" encoding="utf-8"?>
<sst xmlns="http://schemas.openxmlformats.org/spreadsheetml/2006/main" count="78" uniqueCount="65">
  <si>
    <t>附件3:</t>
  </si>
  <si>
    <t>广东省事业单位2021年集中公开招聘高校应届毕业生博罗县考点卫生类岗位考试总成绩及入围体检人员名单</t>
  </si>
  <si>
    <r>
      <rPr>
        <b/>
        <sz val="11"/>
        <rFont val="宋体"/>
        <charset val="134"/>
      </rPr>
      <t>序号</t>
    </r>
  </si>
  <si>
    <t>招聘单位</t>
  </si>
  <si>
    <t>岗位代码</t>
  </si>
  <si>
    <t>招聘人数</t>
  </si>
  <si>
    <r>
      <rPr>
        <b/>
        <sz val="11"/>
        <rFont val="宋体"/>
        <charset val="134"/>
      </rPr>
      <t>准考证号</t>
    </r>
  </si>
  <si>
    <t>笔试成绩</t>
  </si>
  <si>
    <r>
      <rPr>
        <b/>
        <sz val="11"/>
        <rFont val="宋体"/>
        <charset val="134"/>
      </rPr>
      <t>笔试成绩</t>
    </r>
    <r>
      <rPr>
        <b/>
        <sz val="11"/>
        <rFont val="Times New Roman"/>
        <charset val="134"/>
      </rPr>
      <t>*40%</t>
    </r>
  </si>
  <si>
    <r>
      <rPr>
        <b/>
        <sz val="11"/>
        <rFont val="宋体"/>
        <charset val="134"/>
      </rPr>
      <t>面试成绩</t>
    </r>
  </si>
  <si>
    <r>
      <rPr>
        <b/>
        <sz val="11"/>
        <rFont val="宋体"/>
        <charset val="134"/>
      </rPr>
      <t>面试成绩</t>
    </r>
    <r>
      <rPr>
        <b/>
        <sz val="11"/>
        <rFont val="Times New Roman"/>
        <charset val="134"/>
      </rPr>
      <t>*60%</t>
    </r>
  </si>
  <si>
    <t>考试
总成绩</t>
  </si>
  <si>
    <r>
      <rPr>
        <b/>
        <sz val="11"/>
        <rFont val="宋体"/>
        <charset val="134"/>
      </rPr>
      <t>排名</t>
    </r>
  </si>
  <si>
    <r>
      <rPr>
        <b/>
        <sz val="11"/>
        <rFont val="宋体"/>
        <charset val="134"/>
      </rPr>
      <t>是否进入体检</t>
    </r>
  </si>
  <si>
    <t>备注</t>
  </si>
  <si>
    <t>博罗县疾病预防控制中心</t>
  </si>
  <si>
    <t>2110704090226</t>
  </si>
  <si>
    <t>211090202203</t>
  </si>
  <si>
    <t>是</t>
  </si>
  <si>
    <t>211010708721</t>
  </si>
  <si>
    <t>2110704090228</t>
  </si>
  <si>
    <t>211110104403</t>
  </si>
  <si>
    <t>211090202207</t>
  </si>
  <si>
    <t>211010708823</t>
  </si>
  <si>
    <t>211090202208</t>
  </si>
  <si>
    <t>211090202206</t>
  </si>
  <si>
    <t>211080102213</t>
  </si>
  <si>
    <t>211020601313</t>
  </si>
  <si>
    <t>211010708824</t>
  </si>
  <si>
    <t>博罗县妇幼保健计划生育服务中心</t>
  </si>
  <si>
    <t>2110704090231</t>
  </si>
  <si>
    <t>211180104728</t>
  </si>
  <si>
    <t>211010709127</t>
  </si>
  <si>
    <t>2110704090237</t>
  </si>
  <si>
    <t>211190203405</t>
  </si>
  <si>
    <t>211090202501</t>
  </si>
  <si>
    <t>211090202429</t>
  </si>
  <si>
    <t>211090202423</t>
  </si>
  <si>
    <t>211060203220</t>
  </si>
  <si>
    <t>面试缺考</t>
  </si>
  <si>
    <t>博罗县湖镇镇卫生院</t>
  </si>
  <si>
    <t>2110704090241</t>
  </si>
  <si>
    <t>211090203101</t>
  </si>
  <si>
    <t>211090203104</t>
  </si>
  <si>
    <t>博罗县罗阳街道社区卫生服务中心</t>
  </si>
  <si>
    <t>2110704090254</t>
  </si>
  <si>
    <t>211090203210</t>
  </si>
  <si>
    <t>博罗县园洲镇卫生院</t>
  </si>
  <si>
    <t>2110704090257</t>
  </si>
  <si>
    <t>211090203213</t>
  </si>
  <si>
    <t>211090203214</t>
  </si>
  <si>
    <t>博罗县第三人民医院（石湾镇卫生院））</t>
  </si>
  <si>
    <t>2110704090258</t>
  </si>
  <si>
    <t>211010900812</t>
  </si>
  <si>
    <t>211090203220</t>
  </si>
  <si>
    <t>211090203221</t>
  </si>
  <si>
    <t>博罗县第二人民医院（杨村镇中心卫生院）</t>
  </si>
  <si>
    <t>2110704090259</t>
  </si>
  <si>
    <t>211090203304</t>
  </si>
  <si>
    <t>211090203305</t>
  </si>
  <si>
    <t>211020302107</t>
  </si>
  <si>
    <t>博罗县第三人民医院（石湾镇卫生院）</t>
  </si>
  <si>
    <t>2110704090260</t>
  </si>
  <si>
    <t>211090203314</t>
  </si>
  <si>
    <t>211090203315</t>
  </si>
</sst>
</file>

<file path=xl/styles.xml><?xml version="1.0" encoding="utf-8"?>
<styleSheet xmlns="http://schemas.openxmlformats.org/spreadsheetml/2006/main">
  <numFmts count="8">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6" formatCode="0.00_ "/>
    <numFmt numFmtId="177" formatCode="0.00_);[Red]\(0.00\)"/>
    <numFmt numFmtId="178" formatCode="0.000_ "/>
    <numFmt numFmtId="179" formatCode="0_ "/>
  </numFmts>
  <fonts count="29">
    <font>
      <sz val="11"/>
      <color theme="1"/>
      <name val="等线"/>
      <charset val="134"/>
      <scheme val="minor"/>
    </font>
    <font>
      <sz val="11"/>
      <name val="Times New Roman"/>
      <charset val="134"/>
    </font>
    <font>
      <sz val="11"/>
      <name val="等线"/>
      <charset val="134"/>
      <scheme val="minor"/>
    </font>
    <font>
      <sz val="12"/>
      <name val="宋体"/>
      <charset val="134"/>
    </font>
    <font>
      <b/>
      <sz val="16"/>
      <name val="宋体"/>
      <charset val="134"/>
    </font>
    <font>
      <b/>
      <sz val="11"/>
      <name val="Times New Roman"/>
      <charset val="134"/>
    </font>
    <font>
      <b/>
      <sz val="11"/>
      <name val="宋体"/>
      <charset val="134"/>
    </font>
    <font>
      <b/>
      <sz val="12"/>
      <color theme="1"/>
      <name val="宋体"/>
      <charset val="134"/>
    </font>
    <font>
      <sz val="11"/>
      <name val="宋体"/>
      <charset val="134"/>
    </font>
    <font>
      <sz val="12"/>
      <color indexed="8"/>
      <name val="宋体"/>
      <charset val="134"/>
    </font>
    <font>
      <sz val="11"/>
      <color theme="1"/>
      <name val="等线"/>
      <charset val="0"/>
      <scheme val="minor"/>
    </font>
    <font>
      <b/>
      <sz val="11"/>
      <color rgb="FFFFFFFF"/>
      <name val="等线"/>
      <charset val="0"/>
      <scheme val="minor"/>
    </font>
    <font>
      <b/>
      <sz val="13"/>
      <color theme="3"/>
      <name val="等线"/>
      <charset val="134"/>
      <scheme val="minor"/>
    </font>
    <font>
      <sz val="11"/>
      <color rgb="FFFF00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rgb="FF9C0006"/>
      <name val="等线"/>
      <charset val="0"/>
      <scheme val="minor"/>
    </font>
    <font>
      <b/>
      <sz val="11"/>
      <color rgb="FFFA7D00"/>
      <name val="等线"/>
      <charset val="0"/>
      <scheme val="minor"/>
    </font>
    <font>
      <sz val="11"/>
      <color theme="0"/>
      <name val="等线"/>
      <charset val="0"/>
      <scheme val="minor"/>
    </font>
    <font>
      <b/>
      <sz val="11"/>
      <color rgb="FF3F3F3F"/>
      <name val="等线"/>
      <charset val="0"/>
      <scheme val="minor"/>
    </font>
    <font>
      <b/>
      <sz val="15"/>
      <color theme="3"/>
      <name val="等线"/>
      <charset val="134"/>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6500"/>
      <name val="等线"/>
      <charset val="0"/>
      <scheme val="minor"/>
    </font>
    <font>
      <sz val="11"/>
      <color rgb="FF3F3F76"/>
      <name val="等线"/>
      <charset val="0"/>
      <scheme val="minor"/>
    </font>
    <font>
      <sz val="11"/>
      <color rgb="FFFA7D00"/>
      <name val="等线"/>
      <charset val="0"/>
      <scheme val="minor"/>
    </font>
    <font>
      <sz val="11"/>
      <color rgb="FF006100"/>
      <name val="等线"/>
      <charset val="0"/>
      <scheme val="minor"/>
    </font>
  </fonts>
  <fills count="33">
    <fill>
      <patternFill patternType="none"/>
    </fill>
    <fill>
      <patternFill patternType="gray125"/>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6" tint="0.799981688894314"/>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8"/>
        <bgColor indexed="64"/>
      </patternFill>
    </fill>
    <fill>
      <patternFill patternType="solid">
        <fgColor theme="9" tint="0.599993896298105"/>
        <bgColor indexed="64"/>
      </patternFill>
    </fill>
    <fill>
      <patternFill patternType="solid">
        <fgColor theme="8" tint="0.599993896298105"/>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50">
    <xf numFmtId="0" fontId="0" fillId="0" borderId="0"/>
    <xf numFmtId="42" fontId="0" fillId="0" borderId="0" applyFont="0" applyFill="0" applyBorder="0" applyAlignment="0" applyProtection="0">
      <alignment vertical="center"/>
    </xf>
    <xf numFmtId="0" fontId="10" fillId="13" borderId="0" applyNumberFormat="0" applyBorder="0" applyAlignment="0" applyProtection="0">
      <alignment vertical="center"/>
    </xf>
    <xf numFmtId="0" fontId="26" fillId="17"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9" fillId="20"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2" borderId="10" applyNumberFormat="0" applyFont="0" applyAlignment="0" applyProtection="0">
      <alignment vertical="center"/>
    </xf>
    <xf numFmtId="0" fontId="19" fillId="21" borderId="0" applyNumberFormat="0" applyBorder="0" applyAlignment="0" applyProtection="0">
      <alignment vertical="center"/>
    </xf>
    <xf numFmtId="0" fontId="15"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1" fillId="0" borderId="7" applyNumberFormat="0" applyFill="0" applyAlignment="0" applyProtection="0">
      <alignment vertical="center"/>
    </xf>
    <xf numFmtId="0" fontId="12" fillId="0" borderId="7" applyNumberFormat="0" applyFill="0" applyAlignment="0" applyProtection="0">
      <alignment vertical="center"/>
    </xf>
    <xf numFmtId="0" fontId="19" fillId="16" borderId="0" applyNumberFormat="0" applyBorder="0" applyAlignment="0" applyProtection="0">
      <alignment vertical="center"/>
    </xf>
    <xf numFmtId="0" fontId="15" fillId="0" borderId="12" applyNumberFormat="0" applyFill="0" applyAlignment="0" applyProtection="0">
      <alignment vertical="center"/>
    </xf>
    <xf numFmtId="0" fontId="19" fillId="22" borderId="0" applyNumberFormat="0" applyBorder="0" applyAlignment="0" applyProtection="0">
      <alignment vertical="center"/>
    </xf>
    <xf numFmtId="0" fontId="20" fillId="8" borderId="9" applyNumberFormat="0" applyAlignment="0" applyProtection="0">
      <alignment vertical="center"/>
    </xf>
    <xf numFmtId="0" fontId="18" fillId="8" borderId="8" applyNumberFormat="0" applyAlignment="0" applyProtection="0">
      <alignment vertical="center"/>
    </xf>
    <xf numFmtId="0" fontId="11" fillId="4" borderId="6" applyNumberFormat="0" applyAlignment="0" applyProtection="0">
      <alignment vertical="center"/>
    </xf>
    <xf numFmtId="0" fontId="10" fillId="24" borderId="0" applyNumberFormat="0" applyBorder="0" applyAlignment="0" applyProtection="0">
      <alignment vertical="center"/>
    </xf>
    <xf numFmtId="0" fontId="19" fillId="11" borderId="0" applyNumberFormat="0" applyBorder="0" applyAlignment="0" applyProtection="0">
      <alignment vertical="center"/>
    </xf>
    <xf numFmtId="0" fontId="27" fillId="0" borderId="13" applyNumberFormat="0" applyFill="0" applyAlignment="0" applyProtection="0">
      <alignment vertical="center"/>
    </xf>
    <xf numFmtId="0" fontId="22" fillId="0" borderId="11" applyNumberFormat="0" applyFill="0" applyAlignment="0" applyProtection="0">
      <alignment vertical="center"/>
    </xf>
    <xf numFmtId="0" fontId="28" fillId="25" borderId="0" applyNumberFormat="0" applyBorder="0" applyAlignment="0" applyProtection="0">
      <alignment vertical="center"/>
    </xf>
    <xf numFmtId="0" fontId="25" fillId="15" borderId="0" applyNumberFormat="0" applyBorder="0" applyAlignment="0" applyProtection="0">
      <alignment vertical="center"/>
    </xf>
    <xf numFmtId="0" fontId="10" fillId="23" borderId="0" applyNumberFormat="0" applyBorder="0" applyAlignment="0" applyProtection="0">
      <alignment vertical="center"/>
    </xf>
    <xf numFmtId="0" fontId="19" fillId="10"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6" borderId="0" applyNumberFormat="0" applyBorder="0" applyAlignment="0" applyProtection="0">
      <alignment vertical="center"/>
    </xf>
    <xf numFmtId="0" fontId="10" fillId="2" borderId="0" applyNumberFormat="0" applyBorder="0" applyAlignment="0" applyProtection="0">
      <alignment vertical="center"/>
    </xf>
    <xf numFmtId="0" fontId="19" fillId="14" borderId="0" applyNumberFormat="0" applyBorder="0" applyAlignment="0" applyProtection="0">
      <alignment vertical="center"/>
    </xf>
    <xf numFmtId="0" fontId="19"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9" fillId="30" borderId="0" applyNumberFormat="0" applyBorder="0" applyAlignment="0" applyProtection="0">
      <alignment vertical="center"/>
    </xf>
    <xf numFmtId="0" fontId="10" fillId="32" borderId="0" applyNumberFormat="0" applyBorder="0" applyAlignment="0" applyProtection="0">
      <alignment vertical="center"/>
    </xf>
    <xf numFmtId="0" fontId="19" fillId="19" borderId="0" applyNumberFormat="0" applyBorder="0" applyAlignment="0" applyProtection="0">
      <alignment vertical="center"/>
    </xf>
    <xf numFmtId="0" fontId="19" fillId="29" borderId="0" applyNumberFormat="0" applyBorder="0" applyAlignment="0" applyProtection="0">
      <alignment vertical="center"/>
    </xf>
    <xf numFmtId="0" fontId="10" fillId="31" borderId="0" applyNumberFormat="0" applyBorder="0" applyAlignment="0" applyProtection="0">
      <alignment vertical="center"/>
    </xf>
    <xf numFmtId="0" fontId="19" fillId="18" borderId="0" applyNumberFormat="0" applyBorder="0" applyAlignment="0" applyProtection="0">
      <alignment vertical="center"/>
    </xf>
    <xf numFmtId="0" fontId="3" fillId="0" borderId="0">
      <alignment vertical="center"/>
    </xf>
  </cellStyleXfs>
  <cellXfs count="32">
    <xf numFmtId="0" fontId="0" fillId="0" borderId="0" xfId="0"/>
    <xf numFmtId="0" fontId="1" fillId="0" borderId="0" xfId="0" applyFont="1" applyFill="1"/>
    <xf numFmtId="0" fontId="2" fillId="0" borderId="0" xfId="0" applyFont="1" applyFill="1" applyAlignment="1">
      <alignment vertical="center"/>
    </xf>
    <xf numFmtId="0" fontId="2" fillId="0" borderId="0" xfId="0" applyFont="1" applyFill="1"/>
    <xf numFmtId="177" fontId="2" fillId="0" borderId="0" xfId="0" applyNumberFormat="1" applyFont="1" applyFill="1"/>
    <xf numFmtId="0" fontId="2" fillId="0" borderId="0" xfId="0" applyFont="1" applyFill="1" applyAlignment="1">
      <alignment horizontal="center" vertical="center"/>
    </xf>
    <xf numFmtId="0" fontId="3" fillId="0" borderId="0" xfId="0" applyFont="1" applyFill="1" applyAlignment="1">
      <alignment horizontal="lef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177" fontId="5"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7" fillId="0" borderId="2" xfId="0" applyFont="1" applyFill="1" applyBorder="1" applyAlignment="1">
      <alignment horizontal="center" vertical="center"/>
    </xf>
    <xf numFmtId="0" fontId="3" fillId="0" borderId="2" xfId="0" applyFont="1" applyFill="1" applyBorder="1" applyAlignment="1">
      <alignment horizontal="center" vertical="center"/>
    </xf>
    <xf numFmtId="49" fontId="3" fillId="0" borderId="3" xfId="0" applyNumberFormat="1" applyFont="1" applyFill="1" applyBorder="1" applyAlignment="1">
      <alignment horizontal="center" vertical="center" wrapText="1"/>
    </xf>
    <xf numFmtId="177" fontId="0" fillId="0" borderId="1" xfId="0" applyNumberFormat="1" applyBorder="1" applyAlignment="1">
      <alignment horizontal="center"/>
    </xf>
    <xf numFmtId="178" fontId="3"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7" fillId="0" borderId="4"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 xfId="0" applyFont="1" applyFill="1" applyBorder="1" applyAlignment="1">
      <alignment horizontal="center" vertical="center" wrapText="1"/>
    </xf>
    <xf numFmtId="179" fontId="3" fillId="0" borderId="3" xfId="0" applyNumberFormat="1" applyFont="1" applyFill="1" applyBorder="1" applyAlignment="1">
      <alignment horizontal="center" vertical="center" wrapText="1"/>
    </xf>
    <xf numFmtId="0" fontId="7" fillId="0" borderId="5" xfId="0" applyFont="1" applyFill="1" applyBorder="1" applyAlignment="1">
      <alignment horizontal="center" vertical="center"/>
    </xf>
    <xf numFmtId="0" fontId="3" fillId="0" borderId="5" xfId="0" applyFont="1" applyFill="1" applyBorder="1" applyAlignment="1">
      <alignment horizontal="center" vertical="center"/>
    </xf>
    <xf numFmtId="0" fontId="7" fillId="0" borderId="1" xfId="0" applyFont="1" applyFill="1" applyBorder="1" applyAlignment="1">
      <alignment horizontal="center" vertical="center"/>
    </xf>
    <xf numFmtId="49" fontId="9" fillId="0" borderId="3"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179" fontId="3" fillId="0" borderId="1"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
  <sheetViews>
    <sheetView tabSelected="1" workbookViewId="0">
      <selection activeCell="A2" sqref="A2:M2"/>
    </sheetView>
  </sheetViews>
  <sheetFormatPr defaultColWidth="9" defaultRowHeight="13.5"/>
  <cols>
    <col min="1" max="1" width="5.125" style="3" customWidth="1"/>
    <col min="2" max="2" width="42.5" style="3" customWidth="1"/>
    <col min="3" max="3" width="16.125" style="3" customWidth="1"/>
    <col min="4" max="4" width="5.25" style="3" customWidth="1"/>
    <col min="5" max="5" width="14.125" style="3" customWidth="1"/>
    <col min="6" max="6" width="8.75" style="4" customWidth="1"/>
    <col min="7" max="9" width="9" style="3"/>
    <col min="10" max="10" width="8.75" style="3" customWidth="1"/>
    <col min="11" max="11" width="4.875" style="3" customWidth="1"/>
    <col min="12" max="12" width="9" style="3" customWidth="1"/>
    <col min="13" max="13" width="9.75" style="5" customWidth="1"/>
    <col min="14" max="16384" width="9" style="3"/>
  </cols>
  <sheetData>
    <row r="1" ht="21.95" customHeight="1" spans="1:2">
      <c r="A1" s="6" t="s">
        <v>0</v>
      </c>
      <c r="B1" s="6"/>
    </row>
    <row r="2" ht="32.1" customHeight="1" spans="1:13">
      <c r="A2" s="7" t="s">
        <v>1</v>
      </c>
      <c r="B2" s="7"/>
      <c r="C2" s="7"/>
      <c r="D2" s="7"/>
      <c r="E2" s="7"/>
      <c r="F2" s="7"/>
      <c r="G2" s="7"/>
      <c r="H2" s="7"/>
      <c r="I2" s="7"/>
      <c r="J2" s="7"/>
      <c r="K2" s="7"/>
      <c r="L2" s="7"/>
      <c r="M2" s="7"/>
    </row>
    <row r="3" s="1" customFormat="1" ht="30" customHeight="1" spans="1:13">
      <c r="A3" s="8" t="s">
        <v>2</v>
      </c>
      <c r="B3" s="9" t="s">
        <v>3</v>
      </c>
      <c r="C3" s="10" t="s">
        <v>4</v>
      </c>
      <c r="D3" s="9" t="s">
        <v>5</v>
      </c>
      <c r="E3" s="8" t="s">
        <v>6</v>
      </c>
      <c r="F3" s="11" t="s">
        <v>7</v>
      </c>
      <c r="G3" s="12" t="s">
        <v>8</v>
      </c>
      <c r="H3" s="13" t="s">
        <v>9</v>
      </c>
      <c r="I3" s="11" t="s">
        <v>10</v>
      </c>
      <c r="J3" s="11" t="s">
        <v>11</v>
      </c>
      <c r="K3" s="29" t="s">
        <v>12</v>
      </c>
      <c r="L3" s="29" t="s">
        <v>13</v>
      </c>
      <c r="M3" s="9" t="s">
        <v>14</v>
      </c>
    </row>
    <row r="4" s="2" customFormat="1" ht="24" customHeight="1" spans="1:13">
      <c r="A4" s="14">
        <v>1</v>
      </c>
      <c r="B4" s="15" t="s">
        <v>15</v>
      </c>
      <c r="C4" s="15" t="s">
        <v>16</v>
      </c>
      <c r="D4" s="16">
        <v>2</v>
      </c>
      <c r="E4" s="17" t="s">
        <v>17</v>
      </c>
      <c r="F4" s="18">
        <v>73.3</v>
      </c>
      <c r="G4" s="19">
        <f>F4*0.4</f>
        <v>29.32</v>
      </c>
      <c r="H4" s="20">
        <v>81.2</v>
      </c>
      <c r="I4" s="19">
        <f>H4*0.6</f>
        <v>48.72</v>
      </c>
      <c r="J4" s="19">
        <f>G4+I4</f>
        <v>78.04</v>
      </c>
      <c r="K4" s="30">
        <v>1</v>
      </c>
      <c r="L4" s="31" t="s">
        <v>18</v>
      </c>
      <c r="M4" s="30"/>
    </row>
    <row r="5" s="2" customFormat="1" ht="24" customHeight="1" spans="1:13">
      <c r="A5" s="14">
        <v>2</v>
      </c>
      <c r="B5" s="21"/>
      <c r="C5" s="21"/>
      <c r="D5" s="22"/>
      <c r="E5" s="23" t="s">
        <v>19</v>
      </c>
      <c r="F5" s="18">
        <v>65.5</v>
      </c>
      <c r="G5" s="19">
        <f t="shared" ref="G5:G33" si="0">F5*0.4</f>
        <v>26.2</v>
      </c>
      <c r="H5" s="20">
        <v>76.2</v>
      </c>
      <c r="I5" s="19">
        <f t="shared" ref="I5:I33" si="1">H5*0.6</f>
        <v>45.72</v>
      </c>
      <c r="J5" s="19">
        <f t="shared" ref="J5:J33" si="2">G5+I5</f>
        <v>71.92</v>
      </c>
      <c r="K5" s="30">
        <v>2</v>
      </c>
      <c r="L5" s="31" t="s">
        <v>18</v>
      </c>
      <c r="M5" s="30"/>
    </row>
    <row r="6" s="2" customFormat="1" ht="24" customHeight="1" spans="1:13">
      <c r="A6" s="14">
        <v>3</v>
      </c>
      <c r="B6" s="15" t="s">
        <v>15</v>
      </c>
      <c r="C6" s="15" t="s">
        <v>20</v>
      </c>
      <c r="D6" s="16">
        <v>2</v>
      </c>
      <c r="E6" s="24" t="s">
        <v>21</v>
      </c>
      <c r="F6" s="18">
        <v>79.7</v>
      </c>
      <c r="G6" s="19">
        <f t="shared" ref="G6:G13" si="3">F6*0.4</f>
        <v>31.88</v>
      </c>
      <c r="H6" s="20">
        <v>82.25</v>
      </c>
      <c r="I6" s="19">
        <f t="shared" ref="I6:I13" si="4">H6*0.6</f>
        <v>49.35</v>
      </c>
      <c r="J6" s="19">
        <f t="shared" ref="J6:J13" si="5">G6+I6</f>
        <v>81.23</v>
      </c>
      <c r="K6" s="30">
        <v>1</v>
      </c>
      <c r="L6" s="31" t="s">
        <v>18</v>
      </c>
      <c r="M6" s="30"/>
    </row>
    <row r="7" s="2" customFormat="1" ht="24" customHeight="1" spans="1:13">
      <c r="A7" s="14">
        <v>4</v>
      </c>
      <c r="B7" s="25"/>
      <c r="C7" s="25"/>
      <c r="D7" s="26"/>
      <c r="E7" s="24" t="s">
        <v>22</v>
      </c>
      <c r="F7" s="18">
        <v>84.2</v>
      </c>
      <c r="G7" s="19">
        <f t="shared" si="3"/>
        <v>33.68</v>
      </c>
      <c r="H7" s="20">
        <v>78.5</v>
      </c>
      <c r="I7" s="19">
        <f t="shared" si="4"/>
        <v>47.1</v>
      </c>
      <c r="J7" s="19">
        <f t="shared" si="5"/>
        <v>80.78</v>
      </c>
      <c r="K7" s="30">
        <v>2</v>
      </c>
      <c r="L7" s="31" t="s">
        <v>18</v>
      </c>
      <c r="M7" s="30"/>
    </row>
    <row r="8" s="2" customFormat="1" ht="24" customHeight="1" spans="1:13">
      <c r="A8" s="14">
        <v>5</v>
      </c>
      <c r="B8" s="25"/>
      <c r="C8" s="25"/>
      <c r="D8" s="26"/>
      <c r="E8" s="24" t="s">
        <v>23</v>
      </c>
      <c r="F8" s="18">
        <v>70.9</v>
      </c>
      <c r="G8" s="19">
        <f t="shared" si="3"/>
        <v>28.36</v>
      </c>
      <c r="H8" s="20">
        <v>84.7</v>
      </c>
      <c r="I8" s="19">
        <f t="shared" si="4"/>
        <v>50.82</v>
      </c>
      <c r="J8" s="19">
        <f t="shared" si="5"/>
        <v>79.18</v>
      </c>
      <c r="K8" s="30">
        <v>3</v>
      </c>
      <c r="L8" s="31"/>
      <c r="M8" s="30"/>
    </row>
    <row r="9" s="2" customFormat="1" ht="24" customHeight="1" spans="1:13">
      <c r="A9" s="14">
        <v>6</v>
      </c>
      <c r="B9" s="25"/>
      <c r="C9" s="25"/>
      <c r="D9" s="26"/>
      <c r="E9" s="24" t="s">
        <v>24</v>
      </c>
      <c r="F9" s="18">
        <v>73.1</v>
      </c>
      <c r="G9" s="19">
        <f t="shared" si="3"/>
        <v>29.24</v>
      </c>
      <c r="H9" s="20">
        <v>79.25</v>
      </c>
      <c r="I9" s="19">
        <f t="shared" si="4"/>
        <v>47.55</v>
      </c>
      <c r="J9" s="19">
        <f t="shared" si="5"/>
        <v>76.79</v>
      </c>
      <c r="K9" s="30">
        <v>4</v>
      </c>
      <c r="L9" s="31"/>
      <c r="M9" s="30"/>
    </row>
    <row r="10" s="2" customFormat="1" ht="24" customHeight="1" spans="1:13">
      <c r="A10" s="14">
        <v>7</v>
      </c>
      <c r="B10" s="25"/>
      <c r="C10" s="25"/>
      <c r="D10" s="26"/>
      <c r="E10" s="24" t="s">
        <v>25</v>
      </c>
      <c r="F10" s="18">
        <v>71.6</v>
      </c>
      <c r="G10" s="19">
        <f t="shared" si="3"/>
        <v>28.64</v>
      </c>
      <c r="H10" s="20">
        <v>77.8</v>
      </c>
      <c r="I10" s="19">
        <f t="shared" si="4"/>
        <v>46.68</v>
      </c>
      <c r="J10" s="19">
        <f t="shared" si="5"/>
        <v>75.32</v>
      </c>
      <c r="K10" s="30">
        <v>5</v>
      </c>
      <c r="L10" s="31"/>
      <c r="M10" s="30"/>
    </row>
    <row r="11" s="2" customFormat="1" ht="24" customHeight="1" spans="1:13">
      <c r="A11" s="14">
        <v>8</v>
      </c>
      <c r="B11" s="25"/>
      <c r="C11" s="25"/>
      <c r="D11" s="26"/>
      <c r="E11" s="24" t="s">
        <v>26</v>
      </c>
      <c r="F11" s="18">
        <v>69.4</v>
      </c>
      <c r="G11" s="19">
        <f t="shared" si="3"/>
        <v>27.76</v>
      </c>
      <c r="H11" s="20">
        <v>76.9</v>
      </c>
      <c r="I11" s="19">
        <f t="shared" si="4"/>
        <v>46.14</v>
      </c>
      <c r="J11" s="19">
        <f t="shared" si="5"/>
        <v>73.9</v>
      </c>
      <c r="K11" s="30">
        <v>6</v>
      </c>
      <c r="L11" s="31"/>
      <c r="M11" s="30"/>
    </row>
    <row r="12" s="2" customFormat="1" ht="24" customHeight="1" spans="1:13">
      <c r="A12" s="14">
        <v>9</v>
      </c>
      <c r="B12" s="25"/>
      <c r="C12" s="25"/>
      <c r="D12" s="26"/>
      <c r="E12" s="24" t="s">
        <v>27</v>
      </c>
      <c r="F12" s="18">
        <v>71.4</v>
      </c>
      <c r="G12" s="19">
        <f t="shared" si="3"/>
        <v>28.56</v>
      </c>
      <c r="H12" s="20">
        <v>71.9</v>
      </c>
      <c r="I12" s="19">
        <f t="shared" si="4"/>
        <v>43.14</v>
      </c>
      <c r="J12" s="19">
        <f t="shared" si="5"/>
        <v>71.7</v>
      </c>
      <c r="K12" s="30">
        <v>7</v>
      </c>
      <c r="L12" s="31"/>
      <c r="M12" s="30"/>
    </row>
    <row r="13" s="2" customFormat="1" ht="24" customHeight="1" spans="1:13">
      <c r="A13" s="14">
        <v>10</v>
      </c>
      <c r="B13" s="21"/>
      <c r="C13" s="21"/>
      <c r="D13" s="22"/>
      <c r="E13" s="24" t="s">
        <v>28</v>
      </c>
      <c r="F13" s="18">
        <v>64.9</v>
      </c>
      <c r="G13" s="19">
        <f t="shared" si="3"/>
        <v>25.96</v>
      </c>
      <c r="H13" s="20">
        <v>72.5</v>
      </c>
      <c r="I13" s="19">
        <f t="shared" si="4"/>
        <v>43.5</v>
      </c>
      <c r="J13" s="19">
        <f t="shared" si="5"/>
        <v>69.46</v>
      </c>
      <c r="K13" s="30">
        <v>8</v>
      </c>
      <c r="L13" s="31"/>
      <c r="M13" s="30"/>
    </row>
    <row r="14" s="2" customFormat="1" ht="24" customHeight="1" spans="1:13">
      <c r="A14" s="14">
        <v>11</v>
      </c>
      <c r="B14" s="15" t="s">
        <v>29</v>
      </c>
      <c r="C14" s="15" t="s">
        <v>30</v>
      </c>
      <c r="D14" s="16">
        <v>1</v>
      </c>
      <c r="E14" s="23" t="s">
        <v>31</v>
      </c>
      <c r="F14" s="18">
        <v>71.4</v>
      </c>
      <c r="G14" s="19">
        <f t="shared" si="0"/>
        <v>28.56</v>
      </c>
      <c r="H14" s="20">
        <v>76.85</v>
      </c>
      <c r="I14" s="19">
        <f t="shared" si="1"/>
        <v>46.11</v>
      </c>
      <c r="J14" s="19">
        <f t="shared" si="2"/>
        <v>74.67</v>
      </c>
      <c r="K14" s="30">
        <v>1</v>
      </c>
      <c r="L14" s="31" t="s">
        <v>18</v>
      </c>
      <c r="M14" s="30"/>
    </row>
    <row r="15" s="2" customFormat="1" ht="24" customHeight="1" spans="1:13">
      <c r="A15" s="14">
        <v>12</v>
      </c>
      <c r="B15" s="21"/>
      <c r="C15" s="21"/>
      <c r="D15" s="22"/>
      <c r="E15" s="23" t="s">
        <v>32</v>
      </c>
      <c r="F15" s="18">
        <v>66.1</v>
      </c>
      <c r="G15" s="19">
        <f t="shared" si="0"/>
        <v>26.44</v>
      </c>
      <c r="H15" s="20">
        <v>64.1</v>
      </c>
      <c r="I15" s="19">
        <f t="shared" si="1"/>
        <v>38.46</v>
      </c>
      <c r="J15" s="19">
        <f t="shared" si="2"/>
        <v>64.9</v>
      </c>
      <c r="K15" s="30">
        <v>2</v>
      </c>
      <c r="L15" s="31"/>
      <c r="M15" s="30"/>
    </row>
    <row r="16" s="2" customFormat="1" ht="24" customHeight="1" spans="1:13">
      <c r="A16" s="14">
        <v>13</v>
      </c>
      <c r="B16" s="15" t="s">
        <v>29</v>
      </c>
      <c r="C16" s="15" t="s">
        <v>33</v>
      </c>
      <c r="D16" s="16">
        <v>1</v>
      </c>
      <c r="E16" s="23" t="s">
        <v>34</v>
      </c>
      <c r="F16" s="18">
        <v>80.1</v>
      </c>
      <c r="G16" s="19">
        <f t="shared" si="0"/>
        <v>32.04</v>
      </c>
      <c r="H16" s="20">
        <v>80.95</v>
      </c>
      <c r="I16" s="19">
        <f t="shared" si="1"/>
        <v>48.57</v>
      </c>
      <c r="J16" s="19">
        <f t="shared" si="2"/>
        <v>80.61</v>
      </c>
      <c r="K16" s="30">
        <v>1</v>
      </c>
      <c r="L16" s="31" t="s">
        <v>18</v>
      </c>
      <c r="M16" s="30"/>
    </row>
    <row r="17" s="2" customFormat="1" ht="24" customHeight="1" spans="1:13">
      <c r="A17" s="14">
        <v>14</v>
      </c>
      <c r="B17" s="25"/>
      <c r="C17" s="25"/>
      <c r="D17" s="26"/>
      <c r="E17" s="23" t="s">
        <v>35</v>
      </c>
      <c r="F17" s="18">
        <v>75</v>
      </c>
      <c r="G17" s="19">
        <f t="shared" si="0"/>
        <v>30</v>
      </c>
      <c r="H17" s="20">
        <v>83.8</v>
      </c>
      <c r="I17" s="19">
        <f t="shared" si="1"/>
        <v>50.28</v>
      </c>
      <c r="J17" s="19">
        <f t="shared" si="2"/>
        <v>80.28</v>
      </c>
      <c r="K17" s="30">
        <v>2</v>
      </c>
      <c r="L17" s="31"/>
      <c r="M17" s="30"/>
    </row>
    <row r="18" s="2" customFormat="1" ht="24" customHeight="1" spans="1:13">
      <c r="A18" s="14">
        <v>15</v>
      </c>
      <c r="B18" s="25"/>
      <c r="C18" s="25"/>
      <c r="D18" s="26"/>
      <c r="E18" s="23" t="s">
        <v>36</v>
      </c>
      <c r="F18" s="18">
        <v>77.1</v>
      </c>
      <c r="G18" s="19">
        <f t="shared" si="0"/>
        <v>30.84</v>
      </c>
      <c r="H18" s="20">
        <v>76.2</v>
      </c>
      <c r="I18" s="19">
        <f t="shared" si="1"/>
        <v>45.72</v>
      </c>
      <c r="J18" s="19">
        <f t="shared" si="2"/>
        <v>76.56</v>
      </c>
      <c r="K18" s="30">
        <v>3</v>
      </c>
      <c r="L18" s="31"/>
      <c r="M18" s="30"/>
    </row>
    <row r="19" s="2" customFormat="1" ht="24" customHeight="1" spans="1:13">
      <c r="A19" s="14">
        <v>16</v>
      </c>
      <c r="B19" s="25"/>
      <c r="C19" s="25"/>
      <c r="D19" s="26"/>
      <c r="E19" s="23" t="s">
        <v>37</v>
      </c>
      <c r="F19" s="18">
        <v>75</v>
      </c>
      <c r="G19" s="19">
        <f t="shared" si="0"/>
        <v>30</v>
      </c>
      <c r="H19" s="20">
        <v>75.2</v>
      </c>
      <c r="I19" s="19">
        <f t="shared" si="1"/>
        <v>45.12</v>
      </c>
      <c r="J19" s="19">
        <f t="shared" si="2"/>
        <v>75.12</v>
      </c>
      <c r="K19" s="30">
        <v>4</v>
      </c>
      <c r="L19" s="31"/>
      <c r="M19" s="30"/>
    </row>
    <row r="20" s="2" customFormat="1" ht="24" customHeight="1" spans="1:13">
      <c r="A20" s="14">
        <v>17</v>
      </c>
      <c r="B20" s="21"/>
      <c r="C20" s="21"/>
      <c r="D20" s="22"/>
      <c r="E20" s="23" t="s">
        <v>38</v>
      </c>
      <c r="F20" s="18">
        <v>83.3</v>
      </c>
      <c r="G20" s="19">
        <f t="shared" si="0"/>
        <v>33.32</v>
      </c>
      <c r="H20" s="20"/>
      <c r="I20" s="19"/>
      <c r="J20" s="19">
        <f t="shared" si="2"/>
        <v>33.32</v>
      </c>
      <c r="K20" s="30">
        <v>5</v>
      </c>
      <c r="L20" s="31"/>
      <c r="M20" s="30" t="s">
        <v>39</v>
      </c>
    </row>
    <row r="21" s="2" customFormat="1" ht="24" customHeight="1" spans="1:13">
      <c r="A21" s="14">
        <v>18</v>
      </c>
      <c r="B21" s="15" t="s">
        <v>40</v>
      </c>
      <c r="C21" s="15" t="s">
        <v>41</v>
      </c>
      <c r="D21" s="16">
        <v>1</v>
      </c>
      <c r="E21" s="23" t="s">
        <v>42</v>
      </c>
      <c r="F21" s="18">
        <v>67.3</v>
      </c>
      <c r="G21" s="19">
        <f t="shared" si="0"/>
        <v>26.92</v>
      </c>
      <c r="H21" s="20">
        <v>82.25</v>
      </c>
      <c r="I21" s="19">
        <f t="shared" si="1"/>
        <v>49.35</v>
      </c>
      <c r="J21" s="19">
        <f t="shared" si="2"/>
        <v>76.27</v>
      </c>
      <c r="K21" s="30">
        <v>1</v>
      </c>
      <c r="L21" s="31" t="s">
        <v>18</v>
      </c>
      <c r="M21" s="30"/>
    </row>
    <row r="22" s="2" customFormat="1" ht="24" customHeight="1" spans="1:13">
      <c r="A22" s="14">
        <v>19</v>
      </c>
      <c r="B22" s="21"/>
      <c r="C22" s="21"/>
      <c r="D22" s="22"/>
      <c r="E22" s="23" t="s">
        <v>43</v>
      </c>
      <c r="F22" s="18">
        <v>63.9</v>
      </c>
      <c r="G22" s="19">
        <f t="shared" si="0"/>
        <v>25.56</v>
      </c>
      <c r="H22" s="20">
        <v>84.1</v>
      </c>
      <c r="I22" s="19">
        <f t="shared" si="1"/>
        <v>50.46</v>
      </c>
      <c r="J22" s="19">
        <f t="shared" si="2"/>
        <v>76.02</v>
      </c>
      <c r="K22" s="30">
        <v>2</v>
      </c>
      <c r="L22" s="31"/>
      <c r="M22" s="30"/>
    </row>
    <row r="23" s="2" customFormat="1" ht="24" customHeight="1" spans="1:13">
      <c r="A23" s="14">
        <v>20</v>
      </c>
      <c r="B23" s="27" t="s">
        <v>44</v>
      </c>
      <c r="C23" s="27" t="s">
        <v>45</v>
      </c>
      <c r="D23" s="14">
        <v>1</v>
      </c>
      <c r="E23" s="23" t="s">
        <v>46</v>
      </c>
      <c r="F23" s="18">
        <v>68.1</v>
      </c>
      <c r="G23" s="19">
        <f t="shared" si="0"/>
        <v>27.24</v>
      </c>
      <c r="H23" s="20">
        <v>82.45</v>
      </c>
      <c r="I23" s="19">
        <f t="shared" si="1"/>
        <v>49.47</v>
      </c>
      <c r="J23" s="19">
        <f t="shared" si="2"/>
        <v>76.71</v>
      </c>
      <c r="K23" s="30">
        <v>1</v>
      </c>
      <c r="L23" s="31" t="s">
        <v>18</v>
      </c>
      <c r="M23" s="30"/>
    </row>
    <row r="24" s="2" customFormat="1" ht="24" customHeight="1" spans="1:13">
      <c r="A24" s="14">
        <v>21</v>
      </c>
      <c r="B24" s="15" t="s">
        <v>47</v>
      </c>
      <c r="C24" s="15" t="s">
        <v>48</v>
      </c>
      <c r="D24" s="16">
        <v>1</v>
      </c>
      <c r="E24" s="23" t="s">
        <v>49</v>
      </c>
      <c r="F24" s="18">
        <v>59.3</v>
      </c>
      <c r="G24" s="19">
        <f t="shared" si="0"/>
        <v>23.72</v>
      </c>
      <c r="H24" s="20">
        <v>87.55</v>
      </c>
      <c r="I24" s="19">
        <f t="shared" si="1"/>
        <v>52.53</v>
      </c>
      <c r="J24" s="19">
        <f t="shared" si="2"/>
        <v>76.25</v>
      </c>
      <c r="K24" s="30">
        <v>1</v>
      </c>
      <c r="L24" s="31" t="s">
        <v>18</v>
      </c>
      <c r="M24" s="30"/>
    </row>
    <row r="25" s="2" customFormat="1" ht="24" customHeight="1" spans="1:13">
      <c r="A25" s="14">
        <v>22</v>
      </c>
      <c r="B25" s="21"/>
      <c r="C25" s="21"/>
      <c r="D25" s="22"/>
      <c r="E25" s="23" t="s">
        <v>50</v>
      </c>
      <c r="F25" s="18">
        <v>53.2</v>
      </c>
      <c r="G25" s="19">
        <f t="shared" si="0"/>
        <v>21.28</v>
      </c>
      <c r="H25" s="20">
        <v>73.05</v>
      </c>
      <c r="I25" s="19">
        <f t="shared" si="1"/>
        <v>43.83</v>
      </c>
      <c r="J25" s="19">
        <f t="shared" si="2"/>
        <v>65.11</v>
      </c>
      <c r="K25" s="30">
        <v>2</v>
      </c>
      <c r="L25" s="31"/>
      <c r="M25" s="30"/>
    </row>
    <row r="26" s="2" customFormat="1" ht="24" customHeight="1" spans="1:13">
      <c r="A26" s="14">
        <v>23</v>
      </c>
      <c r="B26" s="15" t="s">
        <v>51</v>
      </c>
      <c r="C26" s="15" t="s">
        <v>52</v>
      </c>
      <c r="D26" s="16">
        <v>1</v>
      </c>
      <c r="E26" s="23" t="s">
        <v>53</v>
      </c>
      <c r="F26" s="18">
        <v>88.3</v>
      </c>
      <c r="G26" s="19">
        <f t="shared" si="0"/>
        <v>35.32</v>
      </c>
      <c r="H26" s="20">
        <v>74</v>
      </c>
      <c r="I26" s="19">
        <f t="shared" si="1"/>
        <v>44.4</v>
      </c>
      <c r="J26" s="19">
        <f t="shared" si="2"/>
        <v>79.72</v>
      </c>
      <c r="K26" s="30">
        <v>1</v>
      </c>
      <c r="L26" s="31" t="s">
        <v>18</v>
      </c>
      <c r="M26" s="30"/>
    </row>
    <row r="27" s="2" customFormat="1" ht="24" customHeight="1" spans="1:13">
      <c r="A27" s="14">
        <v>24</v>
      </c>
      <c r="B27" s="25"/>
      <c r="C27" s="25"/>
      <c r="D27" s="26"/>
      <c r="E27" s="23" t="s">
        <v>54</v>
      </c>
      <c r="F27" s="18">
        <v>69.1</v>
      </c>
      <c r="G27" s="19">
        <f t="shared" si="0"/>
        <v>27.64</v>
      </c>
      <c r="H27" s="20">
        <v>82.6</v>
      </c>
      <c r="I27" s="19">
        <f t="shared" si="1"/>
        <v>49.56</v>
      </c>
      <c r="J27" s="19">
        <f t="shared" si="2"/>
        <v>77.2</v>
      </c>
      <c r="K27" s="30">
        <v>2</v>
      </c>
      <c r="L27" s="31"/>
      <c r="M27" s="30"/>
    </row>
    <row r="28" s="2" customFormat="1" ht="24" customHeight="1" spans="1:13">
      <c r="A28" s="14">
        <v>25</v>
      </c>
      <c r="B28" s="21"/>
      <c r="C28" s="21"/>
      <c r="D28" s="22"/>
      <c r="E28" s="23" t="s">
        <v>55</v>
      </c>
      <c r="F28" s="18">
        <v>61.5</v>
      </c>
      <c r="G28" s="19">
        <f t="shared" si="0"/>
        <v>24.6</v>
      </c>
      <c r="H28" s="20">
        <v>76.85</v>
      </c>
      <c r="I28" s="19">
        <f t="shared" si="1"/>
        <v>46.11</v>
      </c>
      <c r="J28" s="19">
        <f t="shared" si="2"/>
        <v>70.71</v>
      </c>
      <c r="K28" s="30">
        <v>3</v>
      </c>
      <c r="L28" s="31"/>
      <c r="M28" s="30"/>
    </row>
    <row r="29" s="2" customFormat="1" ht="24" customHeight="1" spans="1:13">
      <c r="A29" s="14">
        <v>26</v>
      </c>
      <c r="B29" s="15" t="s">
        <v>56</v>
      </c>
      <c r="C29" s="15" t="s">
        <v>57</v>
      </c>
      <c r="D29" s="16">
        <v>1</v>
      </c>
      <c r="E29" s="23" t="s">
        <v>58</v>
      </c>
      <c r="F29" s="18">
        <v>58.9</v>
      </c>
      <c r="G29" s="19">
        <f t="shared" si="0"/>
        <v>23.56</v>
      </c>
      <c r="H29" s="20">
        <v>78.8</v>
      </c>
      <c r="I29" s="19">
        <f t="shared" si="1"/>
        <v>47.28</v>
      </c>
      <c r="J29" s="19">
        <f t="shared" si="2"/>
        <v>70.84</v>
      </c>
      <c r="K29" s="30">
        <v>1</v>
      </c>
      <c r="L29" s="31" t="s">
        <v>18</v>
      </c>
      <c r="M29" s="30"/>
    </row>
    <row r="30" s="2" customFormat="1" ht="24" customHeight="1" spans="1:13">
      <c r="A30" s="14">
        <v>27</v>
      </c>
      <c r="B30" s="25"/>
      <c r="C30" s="25"/>
      <c r="D30" s="26"/>
      <c r="E30" s="23" t="s">
        <v>59</v>
      </c>
      <c r="F30" s="18">
        <v>58.8</v>
      </c>
      <c r="G30" s="19">
        <f t="shared" si="0"/>
        <v>23.52</v>
      </c>
      <c r="H30" s="20">
        <v>75.25</v>
      </c>
      <c r="I30" s="19">
        <f t="shared" si="1"/>
        <v>45.15</v>
      </c>
      <c r="J30" s="19">
        <f t="shared" si="2"/>
        <v>68.67</v>
      </c>
      <c r="K30" s="30">
        <v>2</v>
      </c>
      <c r="L30" s="31"/>
      <c r="M30" s="30"/>
    </row>
    <row r="31" s="2" customFormat="1" ht="24" customHeight="1" spans="1:13">
      <c r="A31" s="14">
        <v>28</v>
      </c>
      <c r="B31" s="21"/>
      <c r="C31" s="21"/>
      <c r="D31" s="22"/>
      <c r="E31" s="28" t="s">
        <v>60</v>
      </c>
      <c r="F31" s="18">
        <v>50.9</v>
      </c>
      <c r="G31" s="19">
        <f t="shared" si="0"/>
        <v>20.36</v>
      </c>
      <c r="H31" s="20">
        <v>78.7</v>
      </c>
      <c r="I31" s="19">
        <f t="shared" si="1"/>
        <v>47.22</v>
      </c>
      <c r="J31" s="19">
        <f t="shared" si="2"/>
        <v>67.58</v>
      </c>
      <c r="K31" s="30">
        <v>1</v>
      </c>
      <c r="L31" s="31"/>
      <c r="M31" s="30"/>
    </row>
    <row r="32" s="2" customFormat="1" ht="24" customHeight="1" spans="1:13">
      <c r="A32" s="14">
        <v>29</v>
      </c>
      <c r="B32" s="15" t="s">
        <v>61</v>
      </c>
      <c r="C32" s="15" t="s">
        <v>62</v>
      </c>
      <c r="D32" s="16">
        <v>1</v>
      </c>
      <c r="E32" s="28" t="s">
        <v>63</v>
      </c>
      <c r="F32" s="18">
        <v>58.9</v>
      </c>
      <c r="G32" s="19">
        <f t="shared" si="0"/>
        <v>23.56</v>
      </c>
      <c r="H32" s="20">
        <v>74.35</v>
      </c>
      <c r="I32" s="19">
        <f t="shared" si="1"/>
        <v>44.61</v>
      </c>
      <c r="J32" s="19">
        <f t="shared" si="2"/>
        <v>68.17</v>
      </c>
      <c r="K32" s="30">
        <v>1</v>
      </c>
      <c r="L32" s="31" t="s">
        <v>18</v>
      </c>
      <c r="M32" s="30"/>
    </row>
    <row r="33" s="2" customFormat="1" ht="24" customHeight="1" spans="1:13">
      <c r="A33" s="14">
        <v>30</v>
      </c>
      <c r="B33" s="21"/>
      <c r="C33" s="21"/>
      <c r="D33" s="22"/>
      <c r="E33" s="28" t="s">
        <v>64</v>
      </c>
      <c r="F33" s="18">
        <v>53.2</v>
      </c>
      <c r="G33" s="19">
        <f t="shared" si="0"/>
        <v>21.28</v>
      </c>
      <c r="H33" s="20">
        <v>72.3</v>
      </c>
      <c r="I33" s="19">
        <f t="shared" si="1"/>
        <v>43.38</v>
      </c>
      <c r="J33" s="19">
        <f t="shared" si="2"/>
        <v>64.66</v>
      </c>
      <c r="K33" s="30">
        <v>2</v>
      </c>
      <c r="L33" s="31"/>
      <c r="M33" s="30"/>
    </row>
  </sheetData>
  <autoFilter ref="A3:M33">
    <sortState ref="A3:M33">
      <sortCondition ref="J3:J33" descending="1"/>
    </sortState>
    <extLst/>
  </autoFilter>
  <mergeCells count="29">
    <mergeCell ref="A1:B1"/>
    <mergeCell ref="A2:M2"/>
    <mergeCell ref="B4:B5"/>
    <mergeCell ref="B6:B13"/>
    <mergeCell ref="B14:B15"/>
    <mergeCell ref="B16:B20"/>
    <mergeCell ref="B21:B22"/>
    <mergeCell ref="B24:B25"/>
    <mergeCell ref="B26:B28"/>
    <mergeCell ref="B29:B31"/>
    <mergeCell ref="B32:B33"/>
    <mergeCell ref="C4:C5"/>
    <mergeCell ref="C6:C13"/>
    <mergeCell ref="C14:C15"/>
    <mergeCell ref="C16:C20"/>
    <mergeCell ref="C21:C22"/>
    <mergeCell ref="C24:C25"/>
    <mergeCell ref="C26:C28"/>
    <mergeCell ref="C29:C31"/>
    <mergeCell ref="C32:C33"/>
    <mergeCell ref="D4:D5"/>
    <mergeCell ref="D6:D13"/>
    <mergeCell ref="D14:D15"/>
    <mergeCell ref="D16:D20"/>
    <mergeCell ref="D21:D22"/>
    <mergeCell ref="D24:D25"/>
    <mergeCell ref="D26:D28"/>
    <mergeCell ref="D29:D31"/>
    <mergeCell ref="D32:D33"/>
  </mergeCells>
  <pageMargins left="0.196527777777778" right="0.196527777777778" top="0.802777777777778" bottom="0.802777777777778" header="0.5" footer="0.5"/>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附件3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RCPC-392</dc:creator>
  <cp:lastModifiedBy>彭达权</cp:lastModifiedBy>
  <dcterms:created xsi:type="dcterms:W3CDTF">2015-06-05T18:19:00Z</dcterms:created>
  <cp:lastPrinted>2021-10-17T22:20:00Z</cp:lastPrinted>
  <dcterms:modified xsi:type="dcterms:W3CDTF">2021-12-02T07:54:27Z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2052-11.8.2.8808</vt:lpwstr>
  </property>
</Properties>
</file>