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hidePivotFieldList="1"/>
  <bookViews>
    <workbookView windowWidth="23445" windowHeight="10800"/>
  </bookViews>
  <sheets>
    <sheet name="附件1" sheetId="4" r:id="rId1"/>
  </sheets>
  <externalReferences>
    <externalReference r:id="rId2"/>
  </externalReferences>
  <definedNames>
    <definedName name="_xlnm._FilterDatabase" localSheetId="0" hidden="1">附件1!$A$3:$M$422</definedName>
    <definedName name="_xlnm.Print_Titles" localSheetId="0">附件1!$3:$3</definedName>
  </definedNames>
  <calcPr calcId="144525"/>
</workbook>
</file>

<file path=xl/sharedStrings.xml><?xml version="1.0" encoding="utf-8"?>
<sst xmlns="http://schemas.openxmlformats.org/spreadsheetml/2006/main" count="1173" uniqueCount="807">
  <si>
    <t>附件1：</t>
  </si>
  <si>
    <t>广东省事业单位2021年集中公开招聘高校应届毕业生博罗县考点综合类岗位考试总成绩及入围体检人员名单</t>
  </si>
  <si>
    <t>序号</t>
  </si>
  <si>
    <t>招聘单位</t>
  </si>
  <si>
    <t>岗位代码</t>
  </si>
  <si>
    <t>招聘
人数</t>
  </si>
  <si>
    <t>准考证号</t>
  </si>
  <si>
    <t>笔试成绩</t>
  </si>
  <si>
    <t>笔试成绩*40%</t>
  </si>
  <si>
    <t>面试成绩</t>
  </si>
  <si>
    <t>面试成绩*60%</t>
  </si>
  <si>
    <t>考试
总成绩</t>
  </si>
  <si>
    <t>排名</t>
  </si>
  <si>
    <t>是否进入体检</t>
  </si>
  <si>
    <t>备注</t>
  </si>
  <si>
    <t>博罗县政策研究中心</t>
  </si>
  <si>
    <t>2110704090212</t>
  </si>
  <si>
    <t>211090202620</t>
  </si>
  <si>
    <t>84.4</t>
  </si>
  <si>
    <t>是</t>
  </si>
  <si>
    <t>211090202623</t>
  </si>
  <si>
    <t>80</t>
  </si>
  <si>
    <t>211010709615</t>
  </si>
  <si>
    <t>79.9</t>
  </si>
  <si>
    <t>211020601624</t>
  </si>
  <si>
    <t>80.1</t>
  </si>
  <si>
    <t>面试缺考</t>
  </si>
  <si>
    <t>2110704090213</t>
  </si>
  <si>
    <t>211010709717</t>
  </si>
  <si>
    <t>76.5</t>
  </si>
  <si>
    <t>211090202711</t>
  </si>
  <si>
    <t>211120103619</t>
  </si>
  <si>
    <t>73.4</t>
  </si>
  <si>
    <t>211020700901</t>
  </si>
  <si>
    <t>73.3</t>
  </si>
  <si>
    <t>2110704090214</t>
  </si>
  <si>
    <t>211090202718</t>
  </si>
  <si>
    <t>74.3</t>
  </si>
  <si>
    <t>211110103528</t>
  </si>
  <si>
    <t>75.6</t>
  </si>
  <si>
    <t>2110704090215</t>
  </si>
  <si>
    <t>211090203019</t>
  </si>
  <si>
    <t>87.6</t>
  </si>
  <si>
    <t>211090203010</t>
  </si>
  <si>
    <t>84.5</t>
  </si>
  <si>
    <t>211090202806</t>
  </si>
  <si>
    <t>81.1</t>
  </si>
  <si>
    <t>211090203021</t>
  </si>
  <si>
    <t>82.1</t>
  </si>
  <si>
    <t>211090202817</t>
  </si>
  <si>
    <t>84.9</t>
  </si>
  <si>
    <t>博罗县民族宗教事务中心</t>
  </si>
  <si>
    <t>2110704090216</t>
  </si>
  <si>
    <t>211110110528</t>
  </si>
  <si>
    <t>87.1</t>
  </si>
  <si>
    <t>211090202528</t>
  </si>
  <si>
    <t>85.7</t>
  </si>
  <si>
    <t>211090202514</t>
  </si>
  <si>
    <t>211110106823</t>
  </si>
  <si>
    <t>81.6</t>
  </si>
  <si>
    <t>211090202510</t>
  </si>
  <si>
    <t>81.5</t>
  </si>
  <si>
    <t>博罗县政法信息中心</t>
  </si>
  <si>
    <t>2110704090217</t>
  </si>
  <si>
    <t>211010902111</t>
  </si>
  <si>
    <t>82.2</t>
  </si>
  <si>
    <t>211080105926</t>
  </si>
  <si>
    <t>69.1</t>
  </si>
  <si>
    <t>211090203803</t>
  </si>
  <si>
    <t>65.9</t>
  </si>
  <si>
    <t>211090203801</t>
  </si>
  <si>
    <t>69.4</t>
  </si>
  <si>
    <t>211090203805</t>
  </si>
  <si>
    <t>73.5</t>
  </si>
  <si>
    <t>博罗县罗浮山管委会景区监察大队</t>
  </si>
  <si>
    <t>2110704090218</t>
  </si>
  <si>
    <t>211040101506</t>
  </si>
  <si>
    <t>76.9</t>
  </si>
  <si>
    <t>211110110622</t>
  </si>
  <si>
    <t>74.6</t>
  </si>
  <si>
    <t>211090201909</t>
  </si>
  <si>
    <t>211090201910</t>
  </si>
  <si>
    <t>博罗县罗浮山文物管理所</t>
  </si>
  <si>
    <t>2110704090219</t>
  </si>
  <si>
    <t>211090201915</t>
  </si>
  <si>
    <t>71.5</t>
  </si>
  <si>
    <t>211010708327</t>
  </si>
  <si>
    <t>68.4</t>
  </si>
  <si>
    <t>博罗县东江纵队纪念馆</t>
  </si>
  <si>
    <t>2110704090220</t>
  </si>
  <si>
    <t>211110100812</t>
  </si>
  <si>
    <t>87.4</t>
  </si>
  <si>
    <t>211060203127</t>
  </si>
  <si>
    <t>81.4</t>
  </si>
  <si>
    <t>211090201924</t>
  </si>
  <si>
    <t>82.6</t>
  </si>
  <si>
    <t>211120101817</t>
  </si>
  <si>
    <t>77.9</t>
  </si>
  <si>
    <t>博罗县劳动人事争议仲裁事务中心</t>
  </si>
  <si>
    <t>2110704090221</t>
  </si>
  <si>
    <t>211090202116</t>
  </si>
  <si>
    <t>55.6</t>
  </si>
  <si>
    <t>博罗县人力资源保障信息管理服务中心</t>
  </si>
  <si>
    <t>2110704090222</t>
  </si>
  <si>
    <t>211080201415</t>
  </si>
  <si>
    <t>83.7</t>
  </si>
  <si>
    <t>211090202123</t>
  </si>
  <si>
    <t>71</t>
  </si>
  <si>
    <t>博罗县社会福利院</t>
  </si>
  <si>
    <t>2110704090223</t>
  </si>
  <si>
    <t>211090203126</t>
  </si>
  <si>
    <t>77.4</t>
  </si>
  <si>
    <t>211090203209</t>
  </si>
  <si>
    <t>70</t>
  </si>
  <si>
    <t>211090203206</t>
  </si>
  <si>
    <t>211090203129</t>
  </si>
  <si>
    <t>74.7</t>
  </si>
  <si>
    <t>博罗县统计数据中心</t>
  </si>
  <si>
    <t>2110704090224</t>
  </si>
  <si>
    <t>211090203713</t>
  </si>
  <si>
    <t>78.3</t>
  </si>
  <si>
    <t>211110102402</t>
  </si>
  <si>
    <t>81.7</t>
  </si>
  <si>
    <t>211070109319</t>
  </si>
  <si>
    <t>211090203714</t>
  </si>
  <si>
    <t>74.2</t>
  </si>
  <si>
    <t>211020602417</t>
  </si>
  <si>
    <t>76.4</t>
  </si>
  <si>
    <t>博罗县农业科学研究所</t>
  </si>
  <si>
    <t>2110704090263</t>
  </si>
  <si>
    <t>211090204513</t>
  </si>
  <si>
    <t>211090204430</t>
  </si>
  <si>
    <t>77.3</t>
  </si>
  <si>
    <t>211090204428</t>
  </si>
  <si>
    <t>211090204521</t>
  </si>
  <si>
    <t>75.1</t>
  </si>
  <si>
    <t>211090204504</t>
  </si>
  <si>
    <t>76.3</t>
  </si>
  <si>
    <t>博罗县黄山洞水库工程管理所</t>
  </si>
  <si>
    <t>2110704090264</t>
  </si>
  <si>
    <t>211090103430</t>
  </si>
  <si>
    <t>211090103502</t>
  </si>
  <si>
    <t>71.7</t>
  </si>
  <si>
    <t>211010408916</t>
  </si>
  <si>
    <t>70.4</t>
  </si>
  <si>
    <t>2110704090265</t>
  </si>
  <si>
    <t>211090103512</t>
  </si>
  <si>
    <t>78.6</t>
  </si>
  <si>
    <t>211090103510</t>
  </si>
  <si>
    <t>211090103511</t>
  </si>
  <si>
    <t>67.3</t>
  </si>
  <si>
    <t>211090103504</t>
  </si>
  <si>
    <t>63.7</t>
  </si>
  <si>
    <t>博罗县稿树下水库工程管理所</t>
  </si>
  <si>
    <t>2110704090266</t>
  </si>
  <si>
    <t>211090103517</t>
  </si>
  <si>
    <t>69.3</t>
  </si>
  <si>
    <t>211090103514</t>
  </si>
  <si>
    <t>72.1</t>
  </si>
  <si>
    <t>211010409002</t>
  </si>
  <si>
    <t>64.6</t>
  </si>
  <si>
    <t>博罗县下宝溪水库工程管理所</t>
  </si>
  <si>
    <t>2110704090267</t>
  </si>
  <si>
    <t>211090103609</t>
  </si>
  <si>
    <t>79</t>
  </si>
  <si>
    <t>211090103604</t>
  </si>
  <si>
    <t>79.8</t>
  </si>
  <si>
    <t>211090103611</t>
  </si>
  <si>
    <t>79.6</t>
  </si>
  <si>
    <t>211090103520</t>
  </si>
  <si>
    <t>74.5</t>
  </si>
  <si>
    <t>211070104516</t>
  </si>
  <si>
    <t>75</t>
  </si>
  <si>
    <t>博罗县梅树下水库工程管理所</t>
  </si>
  <si>
    <t>2110704090268</t>
  </si>
  <si>
    <t>211090103615</t>
  </si>
  <si>
    <t>91.3</t>
  </si>
  <si>
    <t>211090103616</t>
  </si>
  <si>
    <t>84.1</t>
  </si>
  <si>
    <t>211090103622</t>
  </si>
  <si>
    <t>78.4</t>
  </si>
  <si>
    <t>211110109616</t>
  </si>
  <si>
    <t>76.8</t>
  </si>
  <si>
    <t>博罗县水东陂水库管理局</t>
  </si>
  <si>
    <t>2110704090269</t>
  </si>
  <si>
    <t>211070104523</t>
  </si>
  <si>
    <t>83.8</t>
  </si>
  <si>
    <t>211010409230</t>
  </si>
  <si>
    <t>79.5</t>
  </si>
  <si>
    <t>211090103629</t>
  </si>
  <si>
    <t>70.6</t>
  </si>
  <si>
    <t>211010409229</t>
  </si>
  <si>
    <t>2110704090270</t>
  </si>
  <si>
    <t>211090103706</t>
  </si>
  <si>
    <t>211090103702</t>
  </si>
  <si>
    <t>73</t>
  </si>
  <si>
    <t>211010409521</t>
  </si>
  <si>
    <t>62.2</t>
  </si>
  <si>
    <t>211090103703</t>
  </si>
  <si>
    <t>61.4</t>
  </si>
  <si>
    <t>博罗县不动产登记中心</t>
  </si>
  <si>
    <t>2110704090271</t>
  </si>
  <si>
    <t>211090203301</t>
  </si>
  <si>
    <t>74.4</t>
  </si>
  <si>
    <t>211060203606</t>
  </si>
  <si>
    <t>211090203230</t>
  </si>
  <si>
    <t>76</t>
  </si>
  <si>
    <t>211090203302</t>
  </si>
  <si>
    <t>72.6</t>
  </si>
  <si>
    <t>博罗县国土资源信息中心</t>
  </si>
  <si>
    <t>2110704090272</t>
  </si>
  <si>
    <t>211090203402</t>
  </si>
  <si>
    <t>80.4</t>
  </si>
  <si>
    <t>211090203319</t>
  </si>
  <si>
    <t>83.9</t>
  </si>
  <si>
    <t>211090203321</t>
  </si>
  <si>
    <t>211090203326</t>
  </si>
  <si>
    <t>75.7</t>
  </si>
  <si>
    <t>博罗县林业事务中心</t>
  </si>
  <si>
    <t>2110704090273</t>
  </si>
  <si>
    <t>211110103030</t>
  </si>
  <si>
    <t>73.7</t>
  </si>
  <si>
    <t>211090203407</t>
  </si>
  <si>
    <t>211090203414</t>
  </si>
  <si>
    <t>69.9</t>
  </si>
  <si>
    <t>211090203411</t>
  </si>
  <si>
    <t>67.7</t>
  </si>
  <si>
    <t>211090203404</t>
  </si>
  <si>
    <t>2110704090274</t>
  </si>
  <si>
    <t>211090203416</t>
  </si>
  <si>
    <t>77.7</t>
  </si>
  <si>
    <t>211090203415</t>
  </si>
  <si>
    <t>68.1</t>
  </si>
  <si>
    <t>博罗县国有梅花林场</t>
  </si>
  <si>
    <t>2110704090275</t>
  </si>
  <si>
    <t>211090203418</t>
  </si>
  <si>
    <t>72.5</t>
  </si>
  <si>
    <t>211090203419</t>
  </si>
  <si>
    <t>65.7</t>
  </si>
  <si>
    <t>211080201225</t>
  </si>
  <si>
    <t>59.5</t>
  </si>
  <si>
    <t>211090203420</t>
  </si>
  <si>
    <t>61.8</t>
  </si>
  <si>
    <t>2110704090276</t>
  </si>
  <si>
    <t>211090203424</t>
  </si>
  <si>
    <t>211080100505</t>
  </si>
  <si>
    <t>75.2</t>
  </si>
  <si>
    <t>211090203428</t>
  </si>
  <si>
    <t>211090203426</t>
  </si>
  <si>
    <t>2110704090277</t>
  </si>
  <si>
    <t>211090203502</t>
  </si>
  <si>
    <t>72.8</t>
  </si>
  <si>
    <t>211090203503</t>
  </si>
  <si>
    <t>67.4</t>
  </si>
  <si>
    <t>211060203611</t>
  </si>
  <si>
    <t>65.4</t>
  </si>
  <si>
    <t>博罗县投资促进中心</t>
  </si>
  <si>
    <t>2110704090278</t>
  </si>
  <si>
    <t>211190203805</t>
  </si>
  <si>
    <t>211120101804</t>
  </si>
  <si>
    <t>211090205430</t>
  </si>
  <si>
    <t>79.2</t>
  </si>
  <si>
    <t>211080100803</t>
  </si>
  <si>
    <t>211090205415</t>
  </si>
  <si>
    <t>75.4</t>
  </si>
  <si>
    <t>2110704090279</t>
  </si>
  <si>
    <t>211110102914</t>
  </si>
  <si>
    <t>60.9</t>
  </si>
  <si>
    <t>博罗县交通工程规划和建设中心</t>
  </si>
  <si>
    <t>2110704090280</t>
  </si>
  <si>
    <t>211090202102</t>
  </si>
  <si>
    <t>211090202104</t>
  </si>
  <si>
    <t>82.8</t>
  </si>
  <si>
    <t>211090202025</t>
  </si>
  <si>
    <t>211070109210</t>
  </si>
  <si>
    <t>76.1</t>
  </si>
  <si>
    <t>211090202023</t>
  </si>
  <si>
    <t>211090202113</t>
  </si>
  <si>
    <t>77.2</t>
  </si>
  <si>
    <t>211050401508</t>
  </si>
  <si>
    <t>73.6</t>
  </si>
  <si>
    <t>211090202028</t>
  </si>
  <si>
    <t>78</t>
  </si>
  <si>
    <t>211090202027</t>
  </si>
  <si>
    <t>211090202114</t>
  </si>
  <si>
    <t>博罗县交通工程管理中心</t>
  </si>
  <si>
    <t>2110704090281</t>
  </si>
  <si>
    <t>211020300807</t>
  </si>
  <si>
    <t>82.5</t>
  </si>
  <si>
    <t>211020600619</t>
  </si>
  <si>
    <t>73.2</t>
  </si>
  <si>
    <t>211090202122</t>
  </si>
  <si>
    <t>72.3</t>
  </si>
  <si>
    <t>211021000809</t>
  </si>
  <si>
    <t>73.8</t>
  </si>
  <si>
    <t>211050401511</t>
  </si>
  <si>
    <t>72.9</t>
  </si>
  <si>
    <t>博罗县教育考试中心</t>
  </si>
  <si>
    <t>2110704090285</t>
  </si>
  <si>
    <t>211090201211</t>
  </si>
  <si>
    <t>70.9</t>
  </si>
  <si>
    <t>211070109017</t>
  </si>
  <si>
    <t>64.9</t>
  </si>
  <si>
    <t>211010705928</t>
  </si>
  <si>
    <t>62.9</t>
  </si>
  <si>
    <t>211090201208</t>
  </si>
  <si>
    <t>211090201209</t>
  </si>
  <si>
    <t>60.4</t>
  </si>
  <si>
    <t>博罗县学生资助服务中心</t>
  </si>
  <si>
    <t>2110704090286</t>
  </si>
  <si>
    <t>211090201222</t>
  </si>
  <si>
    <t>71.8</t>
  </si>
  <si>
    <t>211090201227</t>
  </si>
  <si>
    <t>78.7</t>
  </si>
  <si>
    <t>211090201220</t>
  </si>
  <si>
    <t>211090201226</t>
  </si>
  <si>
    <t>76.7</t>
  </si>
  <si>
    <t>博罗县文化馆</t>
  </si>
  <si>
    <t>2110704090292</t>
  </si>
  <si>
    <t>211110107926</t>
  </si>
  <si>
    <t>211090202313</t>
  </si>
  <si>
    <t>66.2</t>
  </si>
  <si>
    <t>211090202226</t>
  </si>
  <si>
    <t>67.9</t>
  </si>
  <si>
    <t>211090202304</t>
  </si>
  <si>
    <t>博罗县博物馆</t>
  </si>
  <si>
    <t>2110704090293</t>
  </si>
  <si>
    <t>211050401519</t>
  </si>
  <si>
    <t>65</t>
  </si>
  <si>
    <t>博罗县图书馆</t>
  </si>
  <si>
    <t>2110704090294</t>
  </si>
  <si>
    <t>211090202325</t>
  </si>
  <si>
    <t>211090202322</t>
  </si>
  <si>
    <t>211090202321</t>
  </si>
  <si>
    <t>211110103323</t>
  </si>
  <si>
    <t>71.3</t>
  </si>
  <si>
    <t>博罗县体育中心</t>
  </si>
  <si>
    <t>2110704090295</t>
  </si>
  <si>
    <t>211010709406</t>
  </si>
  <si>
    <t>211090202412</t>
  </si>
  <si>
    <t>69.8</t>
  </si>
  <si>
    <t>211110107716</t>
  </si>
  <si>
    <t>211090202410</t>
  </si>
  <si>
    <t>211150400617</t>
  </si>
  <si>
    <t>67.8</t>
  </si>
  <si>
    <t>博罗县机关服务中心</t>
  </si>
  <si>
    <t>2110704090296</t>
  </si>
  <si>
    <t>211090106204</t>
  </si>
  <si>
    <t>83.6</t>
  </si>
  <si>
    <t>211090106217</t>
  </si>
  <si>
    <t>87.8</t>
  </si>
  <si>
    <t>211090106213</t>
  </si>
  <si>
    <t>75.5</t>
  </si>
  <si>
    <t>211010606214</t>
  </si>
  <si>
    <t>博罗县医疗保障服务中心</t>
  </si>
  <si>
    <t>2110704090315</t>
  </si>
  <si>
    <t>211150404919</t>
  </si>
  <si>
    <t>81.8</t>
  </si>
  <si>
    <t>211050402910</t>
  </si>
  <si>
    <t>66.6</t>
  </si>
  <si>
    <t>博罗县规划建设监察队</t>
  </si>
  <si>
    <t>2110704090316</t>
  </si>
  <si>
    <t>211090203625</t>
  </si>
  <si>
    <t>96.3</t>
  </si>
  <si>
    <t>211090203624</t>
  </si>
  <si>
    <t>211090203615</t>
  </si>
  <si>
    <t>79.7</t>
  </si>
  <si>
    <t>211090203512</t>
  </si>
  <si>
    <t>82</t>
  </si>
  <si>
    <t>211090203620</t>
  </si>
  <si>
    <t>211090203515</t>
  </si>
  <si>
    <t>211090203520</t>
  </si>
  <si>
    <t>211090203608</t>
  </si>
  <si>
    <t>78.8</t>
  </si>
  <si>
    <t>211090203605</t>
  </si>
  <si>
    <t>211090203617</t>
  </si>
  <si>
    <t>211010901322</t>
  </si>
  <si>
    <t>80.8</t>
  </si>
  <si>
    <t>211090203522</t>
  </si>
  <si>
    <t>211090203508</t>
  </si>
  <si>
    <t>211090203601</t>
  </si>
  <si>
    <t>211090203627</t>
  </si>
  <si>
    <t>博罗县公安事务保障中心</t>
  </si>
  <si>
    <t>2110704090341</t>
  </si>
  <si>
    <t>211090203821</t>
  </si>
  <si>
    <t>74.9</t>
  </si>
  <si>
    <t>211090203819</t>
  </si>
  <si>
    <t>211070109413</t>
  </si>
  <si>
    <t>74</t>
  </si>
  <si>
    <t>211090203815</t>
  </si>
  <si>
    <t>211010902210</t>
  </si>
  <si>
    <t>211090203817</t>
  </si>
  <si>
    <t>70.7</t>
  </si>
  <si>
    <t>211090203814</t>
  </si>
  <si>
    <t>211090203818</t>
  </si>
  <si>
    <t>211100102721</t>
  </si>
  <si>
    <t>博罗县石湾镇党群综合服务中心</t>
  </si>
  <si>
    <t>2110704090349</t>
  </si>
  <si>
    <t>211010605806</t>
  </si>
  <si>
    <t>211040103223</t>
  </si>
  <si>
    <t>211040304512</t>
  </si>
  <si>
    <t>211090106006</t>
  </si>
  <si>
    <t>211160105118</t>
  </si>
  <si>
    <t>211090106001</t>
  </si>
  <si>
    <t>63.8</t>
  </si>
  <si>
    <t>211090106004</t>
  </si>
  <si>
    <t>69.7</t>
  </si>
  <si>
    <t>211090106005</t>
  </si>
  <si>
    <t>211070106023</t>
  </si>
  <si>
    <t>211070106025</t>
  </si>
  <si>
    <t>62.5</t>
  </si>
  <si>
    <t>211070106024</t>
  </si>
  <si>
    <t>52.8</t>
  </si>
  <si>
    <t>211060105115</t>
  </si>
  <si>
    <t>73.1</t>
  </si>
  <si>
    <t>211070106026</t>
  </si>
  <si>
    <t>58.4</t>
  </si>
  <si>
    <t>2110704090350</t>
  </si>
  <si>
    <t>211090106018</t>
  </si>
  <si>
    <t>211090106020</t>
  </si>
  <si>
    <t>58.1</t>
  </si>
  <si>
    <t>211090106014</t>
  </si>
  <si>
    <t>56.4</t>
  </si>
  <si>
    <t>2110704090351</t>
  </si>
  <si>
    <t>211090106028</t>
  </si>
  <si>
    <t>211010606202</t>
  </si>
  <si>
    <t>69.5</t>
  </si>
  <si>
    <t>211090106104</t>
  </si>
  <si>
    <t>58</t>
  </si>
  <si>
    <t>2110704090352</t>
  </si>
  <si>
    <t>211090106118</t>
  </si>
  <si>
    <t>211010606208</t>
  </si>
  <si>
    <t>211090106125</t>
  </si>
  <si>
    <t>67.2</t>
  </si>
  <si>
    <t>211090106119</t>
  </si>
  <si>
    <t>65.5</t>
  </si>
  <si>
    <t>博罗县石湾镇社会事务综合服务中心</t>
  </si>
  <si>
    <t>2110704090353</t>
  </si>
  <si>
    <t>211090106426</t>
  </si>
  <si>
    <t>78.9</t>
  </si>
  <si>
    <t>211090106501</t>
  </si>
  <si>
    <t>211090106409</t>
  </si>
  <si>
    <t>211090106417</t>
  </si>
  <si>
    <t>211110109322</t>
  </si>
  <si>
    <t>211090106423</t>
  </si>
  <si>
    <t>83.5</t>
  </si>
  <si>
    <t>211090106402</t>
  </si>
  <si>
    <t>211090106420</t>
  </si>
  <si>
    <t>80.7</t>
  </si>
  <si>
    <t>211090106503</t>
  </si>
  <si>
    <t>74.8</t>
  </si>
  <si>
    <t>211090106330</t>
  </si>
  <si>
    <t>2110704090354</t>
  </si>
  <si>
    <t>211090106515</t>
  </si>
  <si>
    <t>211090106510</t>
  </si>
  <si>
    <t>211090106508</t>
  </si>
  <si>
    <t>2110704090355</t>
  </si>
  <si>
    <t>211090106530</t>
  </si>
  <si>
    <t>211090106529</t>
  </si>
  <si>
    <t>211090106527</t>
  </si>
  <si>
    <t>211090106528</t>
  </si>
  <si>
    <t>59.3</t>
  </si>
  <si>
    <t>2110704090356</t>
  </si>
  <si>
    <t>211010606329</t>
  </si>
  <si>
    <t>211090106607</t>
  </si>
  <si>
    <t>211090106616</t>
  </si>
  <si>
    <t>79.3</t>
  </si>
  <si>
    <t>211010606328</t>
  </si>
  <si>
    <t>211110110424</t>
  </si>
  <si>
    <t>博罗县石湾镇建设和道路事务中心</t>
  </si>
  <si>
    <t>2110704090357</t>
  </si>
  <si>
    <t>211090106717</t>
  </si>
  <si>
    <t>71.6</t>
  </si>
  <si>
    <t>211090106709</t>
  </si>
  <si>
    <t>211100101813</t>
  </si>
  <si>
    <t>211090106630</t>
  </si>
  <si>
    <t>63.5</t>
  </si>
  <si>
    <t>211110106825</t>
  </si>
  <si>
    <t>71.1</t>
  </si>
  <si>
    <t>211090106628</t>
  </si>
  <si>
    <t>67.6</t>
  </si>
  <si>
    <t>211010606407</t>
  </si>
  <si>
    <t>211010606406</t>
  </si>
  <si>
    <t>211090106704</t>
  </si>
  <si>
    <t>2110704090358</t>
  </si>
  <si>
    <t>211070106119</t>
  </si>
  <si>
    <t>62.7</t>
  </si>
  <si>
    <t>211090106801</t>
  </si>
  <si>
    <t>2110704090359</t>
  </si>
  <si>
    <t>211090106817</t>
  </si>
  <si>
    <t>211110102111</t>
  </si>
  <si>
    <t>79.4</t>
  </si>
  <si>
    <t>211070106120</t>
  </si>
  <si>
    <t>80.6</t>
  </si>
  <si>
    <t>211100102818</t>
  </si>
  <si>
    <t>博罗县石湾镇农林水综合服务中心</t>
  </si>
  <si>
    <t>2110704090360</t>
  </si>
  <si>
    <t>211010606601</t>
  </si>
  <si>
    <t>71.2</t>
  </si>
  <si>
    <t>211090106906</t>
  </si>
  <si>
    <t>59.9</t>
  </si>
  <si>
    <t>211160105207</t>
  </si>
  <si>
    <t>61.3</t>
  </si>
  <si>
    <t>211020701106</t>
  </si>
  <si>
    <t>55</t>
  </si>
  <si>
    <t>2110704090362</t>
  </si>
  <si>
    <t>211090106917</t>
  </si>
  <si>
    <t>75.8</t>
  </si>
  <si>
    <t>211150300210</t>
  </si>
  <si>
    <t>73.9</t>
  </si>
  <si>
    <t>211190202628</t>
  </si>
  <si>
    <t>66.8</t>
  </si>
  <si>
    <t>211090106919</t>
  </si>
  <si>
    <t>66.1</t>
  </si>
  <si>
    <t>博罗县石湾镇社会治安综合服务中心</t>
  </si>
  <si>
    <t>2110704090363</t>
  </si>
  <si>
    <t>211110105428</t>
  </si>
  <si>
    <t>211110106722</t>
  </si>
  <si>
    <t>211090107003</t>
  </si>
  <si>
    <t>博罗县杨村镇党群综合服务中心</t>
  </si>
  <si>
    <t>2110704090364</t>
  </si>
  <si>
    <t>211090106323</t>
  </si>
  <si>
    <t>211090106317</t>
  </si>
  <si>
    <t>211090106322</t>
  </si>
  <si>
    <t>211060105327</t>
  </si>
  <si>
    <t>211090106315</t>
  </si>
  <si>
    <t>2110704090365</t>
  </si>
  <si>
    <t>211090106526</t>
  </si>
  <si>
    <t>211090106518</t>
  </si>
  <si>
    <t>69.2</t>
  </si>
  <si>
    <t>211090106519</t>
  </si>
  <si>
    <t>70.8</t>
  </si>
  <si>
    <t>博罗县杨村镇社会治安综合治理中心</t>
  </si>
  <si>
    <t>2110704090366</t>
  </si>
  <si>
    <t>211010606325</t>
  </si>
  <si>
    <t>77</t>
  </si>
  <si>
    <t>211090106601</t>
  </si>
  <si>
    <t>60.7</t>
  </si>
  <si>
    <t>211090106604</t>
  </si>
  <si>
    <t>52.3</t>
  </si>
  <si>
    <t>211090106605</t>
  </si>
  <si>
    <t>55.5</t>
  </si>
  <si>
    <t>博罗县杨村镇建设和道路事务中心</t>
  </si>
  <si>
    <t>2110704090367</t>
  </si>
  <si>
    <t>211090106627</t>
  </si>
  <si>
    <t>82.4</t>
  </si>
  <si>
    <t>211090106624</t>
  </si>
  <si>
    <t>77.8</t>
  </si>
  <si>
    <t>211090106625</t>
  </si>
  <si>
    <t>211200204809</t>
  </si>
  <si>
    <t>2110704090368</t>
  </si>
  <si>
    <t>211090106730</t>
  </si>
  <si>
    <t>83.3</t>
  </si>
  <si>
    <t>211010606413</t>
  </si>
  <si>
    <t>66.4</t>
  </si>
  <si>
    <t>211090106727</t>
  </si>
  <si>
    <t>68.7</t>
  </si>
  <si>
    <t>211090106722</t>
  </si>
  <si>
    <t>2110704090369</t>
  </si>
  <si>
    <t>211090106802</t>
  </si>
  <si>
    <t>76.2</t>
  </si>
  <si>
    <t>211090106803</t>
  </si>
  <si>
    <t>博罗县园洲镇社会治安综合治理中心
（博罗县园洲镇执法保障服务中心）</t>
  </si>
  <si>
    <t>2110704090370</t>
  </si>
  <si>
    <t>211110105419</t>
  </si>
  <si>
    <t>211090104314</t>
  </si>
  <si>
    <t>211010503330</t>
  </si>
  <si>
    <t>211090104315</t>
  </si>
  <si>
    <t>211090104312</t>
  </si>
  <si>
    <t>博罗县龙溪街道社会事务综合服务中心</t>
  </si>
  <si>
    <t>2110704090371</t>
  </si>
  <si>
    <t>211020102003</t>
  </si>
  <si>
    <t>85.6</t>
  </si>
  <si>
    <t>211011103823</t>
  </si>
  <si>
    <t>86.4</t>
  </si>
  <si>
    <t>211110100218</t>
  </si>
  <si>
    <t>82.7</t>
  </si>
  <si>
    <t>211090205115</t>
  </si>
  <si>
    <t>84.3</t>
  </si>
  <si>
    <t>211070110020</t>
  </si>
  <si>
    <t>211110107922</t>
  </si>
  <si>
    <t>211010800109</t>
  </si>
  <si>
    <t>211090205217</t>
  </si>
  <si>
    <t>211090205129</t>
  </si>
  <si>
    <t>211090205220</t>
  </si>
  <si>
    <t>211090205205</t>
  </si>
  <si>
    <t>211040500301</t>
  </si>
  <si>
    <t>博罗县龙溪街道建设和道路事务中心</t>
  </si>
  <si>
    <t>2110704090372</t>
  </si>
  <si>
    <t>211090205223</t>
  </si>
  <si>
    <t>211090205226</t>
  </si>
  <si>
    <t>211090205225</t>
  </si>
  <si>
    <t>211090205224</t>
  </si>
  <si>
    <t>60.5</t>
  </si>
  <si>
    <t>211090205227</t>
  </si>
  <si>
    <t>2110704090373</t>
  </si>
  <si>
    <t>211090205312</t>
  </si>
  <si>
    <t>211090205309</t>
  </si>
  <si>
    <t>2110704090374</t>
  </si>
  <si>
    <t>211100103923</t>
  </si>
  <si>
    <t>79.1</t>
  </si>
  <si>
    <t>211090205522</t>
  </si>
  <si>
    <t>211090205518</t>
  </si>
  <si>
    <t>211090205524</t>
  </si>
  <si>
    <t>63.6</t>
  </si>
  <si>
    <t>2110704090375</t>
  </si>
  <si>
    <t>211090205612</t>
  </si>
  <si>
    <t>77.5</t>
  </si>
  <si>
    <t>211090205528</t>
  </si>
  <si>
    <t>211090205526</t>
  </si>
  <si>
    <t>211090205527</t>
  </si>
  <si>
    <t>博罗县福田镇党群综合服务中心</t>
  </si>
  <si>
    <t>2110704090376</t>
  </si>
  <si>
    <t>211090203906</t>
  </si>
  <si>
    <t>211010902529</t>
  </si>
  <si>
    <t>211090203907</t>
  </si>
  <si>
    <t>211090203830</t>
  </si>
  <si>
    <t>62.4</t>
  </si>
  <si>
    <t>2110704090377</t>
  </si>
  <si>
    <t>211090203909</t>
  </si>
  <si>
    <t>211090203917</t>
  </si>
  <si>
    <t>211030105130</t>
  </si>
  <si>
    <t>211110101525</t>
  </si>
  <si>
    <t>211090203919</t>
  </si>
  <si>
    <t>博罗县龙华镇党群综合服务中心</t>
  </si>
  <si>
    <t>2110704090378</t>
  </si>
  <si>
    <t>211070106324</t>
  </si>
  <si>
    <t>83.2</t>
  </si>
  <si>
    <t>211090107627</t>
  </si>
  <si>
    <t>211070106323</t>
  </si>
  <si>
    <t>211090107629</t>
  </si>
  <si>
    <t>75.3</t>
  </si>
  <si>
    <t>博罗县龙华镇社会治安综合治理中心</t>
  </si>
  <si>
    <t>2110704090379</t>
  </si>
  <si>
    <t>211070106325</t>
  </si>
  <si>
    <t>博罗县湖镇镇党群综合服务中心</t>
  </si>
  <si>
    <t>2110704090380</t>
  </si>
  <si>
    <t>211010608703</t>
  </si>
  <si>
    <t>89.2</t>
  </si>
  <si>
    <t>211010608705</t>
  </si>
  <si>
    <t>211080204224</t>
  </si>
  <si>
    <t>211110108225</t>
  </si>
  <si>
    <t>2110704090381</t>
  </si>
  <si>
    <t>211200204902</t>
  </si>
  <si>
    <t>88.3</t>
  </si>
  <si>
    <t>211090107803</t>
  </si>
  <si>
    <t>211090107727</t>
  </si>
  <si>
    <t>211190202715</t>
  </si>
  <si>
    <t>211090107806</t>
  </si>
  <si>
    <t>博罗县泰美镇建设和道路事务中心</t>
  </si>
  <si>
    <t>2110704090382</t>
  </si>
  <si>
    <t>211090205403</t>
  </si>
  <si>
    <t>211090205328</t>
  </si>
  <si>
    <t>211090205330</t>
  </si>
  <si>
    <t>211090205327</t>
  </si>
  <si>
    <t>211090205405</t>
  </si>
  <si>
    <t>博罗县公庄镇社会治安综合治理中心</t>
  </si>
  <si>
    <t>2110704090383</t>
  </si>
  <si>
    <t>211090201828</t>
  </si>
  <si>
    <t>211090201905</t>
  </si>
  <si>
    <t>211090201903</t>
  </si>
  <si>
    <t>211090201829</t>
  </si>
  <si>
    <t>67</t>
  </si>
  <si>
    <t>2110704090384</t>
  </si>
  <si>
    <t>211090202021</t>
  </si>
  <si>
    <t>75.9</t>
  </si>
  <si>
    <t>211080102626</t>
  </si>
  <si>
    <t>211110109311</t>
  </si>
  <si>
    <t>68.5</t>
  </si>
  <si>
    <t>211070109209</t>
  </si>
  <si>
    <t>64.5</t>
  </si>
  <si>
    <t>博罗县公庄镇建设和道路事务中心</t>
  </si>
  <si>
    <t>2110704090385</t>
  </si>
  <si>
    <t>211090204423</t>
  </si>
  <si>
    <t>62.3</t>
  </si>
  <si>
    <t>博罗县杨侨镇建设和道路事务中心</t>
  </si>
  <si>
    <t>2110704090386</t>
  </si>
  <si>
    <t>211070110120</t>
  </si>
  <si>
    <t>211090205621</t>
  </si>
  <si>
    <t>211090205627</t>
  </si>
  <si>
    <t>博罗县杨侨镇党群综合服务中心</t>
  </si>
  <si>
    <t>2110704090387</t>
  </si>
  <si>
    <t>211090205703</t>
  </si>
  <si>
    <t>211090205706</t>
  </si>
  <si>
    <t>211090205705</t>
  </si>
  <si>
    <t>63.3</t>
  </si>
  <si>
    <t>211090205701</t>
  </si>
  <si>
    <t>61.9</t>
  </si>
  <si>
    <t>博罗县杨侨镇农林水综合服务中心</t>
  </si>
  <si>
    <t>2110704090388</t>
  </si>
  <si>
    <t>211090205717</t>
  </si>
  <si>
    <t>211090205723</t>
  </si>
  <si>
    <t>211090205713</t>
  </si>
  <si>
    <t>211090205718</t>
  </si>
  <si>
    <t>211090205709</t>
  </si>
  <si>
    <t>65.8</t>
  </si>
  <si>
    <t>2110704090389</t>
  </si>
  <si>
    <t>211090205727</t>
  </si>
  <si>
    <t>81.2</t>
  </si>
  <si>
    <t>211080100207</t>
  </si>
  <si>
    <t>211060205407</t>
  </si>
  <si>
    <t>211010803618</t>
  </si>
  <si>
    <t>211010803617</t>
  </si>
  <si>
    <t>2110704090390</t>
  </si>
  <si>
    <t>211010803812</t>
  </si>
  <si>
    <t>68</t>
  </si>
  <si>
    <t>211060205412</t>
  </si>
  <si>
    <t>211090205822</t>
  </si>
  <si>
    <t>62.8</t>
  </si>
  <si>
    <t>211090205825</t>
  </si>
  <si>
    <t>58.7</t>
  </si>
  <si>
    <t>211060205413</t>
  </si>
  <si>
    <t>2110704090391</t>
  </si>
  <si>
    <t>211090205901</t>
  </si>
  <si>
    <t>211070110205</t>
  </si>
  <si>
    <t>211090205902</t>
  </si>
  <si>
    <t>64.3</t>
  </si>
  <si>
    <t>2110704090392</t>
  </si>
  <si>
    <t>211090205906</t>
  </si>
  <si>
    <t>211020201524</t>
  </si>
  <si>
    <t>62.6</t>
  </si>
  <si>
    <t>211070110208</t>
  </si>
  <si>
    <t>211090205904</t>
  </si>
  <si>
    <t>211090205909</t>
  </si>
  <si>
    <t>55.8</t>
  </si>
  <si>
    <t>博罗县观音阁镇党群综合服务中心</t>
  </si>
  <si>
    <t>2110704090393</t>
  </si>
  <si>
    <t>211080100424</t>
  </si>
  <si>
    <t>86.1</t>
  </si>
  <si>
    <t>211010607214</t>
  </si>
  <si>
    <t>211070106202</t>
  </si>
  <si>
    <t>68.6</t>
  </si>
  <si>
    <t>211020200701</t>
  </si>
  <si>
    <t>64.7</t>
  </si>
  <si>
    <t>211090107011</t>
  </si>
  <si>
    <t>博罗县观音阁镇农林水综合服务中心</t>
  </si>
  <si>
    <t>2110704090394</t>
  </si>
  <si>
    <t>211090107028</t>
  </si>
  <si>
    <t>211100106305</t>
  </si>
  <si>
    <t>211090107030</t>
  </si>
  <si>
    <t>211070106203</t>
  </si>
  <si>
    <t>211090107029</t>
  </si>
  <si>
    <t>博罗县横河镇建设和道路事务中心</t>
  </si>
  <si>
    <t>2110704090395</t>
  </si>
  <si>
    <t>211090202130</t>
  </si>
  <si>
    <t>211090202125</t>
  </si>
  <si>
    <t>211110107326</t>
  </si>
  <si>
    <t>广东省博罗县气象局</t>
  </si>
  <si>
    <t>2110704090418</t>
  </si>
  <si>
    <t>211090202005</t>
  </si>
  <si>
    <t>83</t>
  </si>
  <si>
    <t>211070109207</t>
  </si>
  <si>
    <t>211070109205</t>
  </si>
  <si>
    <t>72.4</t>
  </si>
  <si>
    <t>211020502126</t>
  </si>
  <si>
    <t>博罗县供销合作联社</t>
  </si>
  <si>
    <t>2110704090419</t>
  </si>
  <si>
    <t>211090106023</t>
  </si>
  <si>
    <t>211070106103</t>
  </si>
  <si>
    <t>77.1</t>
  </si>
  <si>
    <t>211070106101</t>
  </si>
  <si>
    <t>2110704090420</t>
  </si>
  <si>
    <t>211090106228</t>
  </si>
  <si>
    <t>211090106311</t>
  </si>
  <si>
    <t>211130105306</t>
  </si>
  <si>
    <t>211200204806</t>
  </si>
  <si>
    <t>84.7</t>
  </si>
  <si>
    <t>博罗县农业农村综合服务中心</t>
  </si>
  <si>
    <t>2110704090421</t>
  </si>
  <si>
    <t>211090204115</t>
  </si>
  <si>
    <t>211110100208</t>
  </si>
  <si>
    <t>211090204112</t>
  </si>
  <si>
    <t>211090204121</t>
  </si>
  <si>
    <t>211090204110</t>
  </si>
  <si>
    <t>74.1</t>
  </si>
  <si>
    <t>2110704090422</t>
  </si>
  <si>
    <t>211090204128</t>
  </si>
  <si>
    <t>211070109425</t>
  </si>
  <si>
    <t>211090204201</t>
  </si>
  <si>
    <t>211090204217</t>
  </si>
  <si>
    <t>211070109424</t>
  </si>
  <si>
    <t>86</t>
  </si>
  <si>
    <t>博罗县长者服务中心</t>
  </si>
  <si>
    <t>2110704090423</t>
  </si>
  <si>
    <t>211080203110</t>
  </si>
  <si>
    <t>211090203922</t>
  </si>
  <si>
    <t>80.9</t>
  </si>
  <si>
    <t>211090204003</t>
  </si>
  <si>
    <t>81.3</t>
  </si>
  <si>
    <t>211090204004</t>
  </si>
  <si>
    <t>博罗产业转移工业园管理委员会</t>
  </si>
  <si>
    <t>2110704090425</t>
  </si>
  <si>
    <t>211010902810</t>
  </si>
  <si>
    <t>211090204009</t>
  </si>
  <si>
    <t>66.9</t>
  </si>
  <si>
    <t>211090204021</t>
  </si>
  <si>
    <t>211090204010</t>
  </si>
  <si>
    <t>66.7</t>
  </si>
  <si>
    <t>211050401914</t>
  </si>
  <si>
    <t>69.6</t>
  </si>
  <si>
    <t>2110704090426</t>
  </si>
  <si>
    <t>211090204103</t>
  </si>
  <si>
    <t>211110107130</t>
  </si>
  <si>
    <t>211010902917</t>
  </si>
  <si>
    <t>70.3</t>
  </si>
  <si>
    <t>211090204025</t>
  </si>
  <si>
    <t>211160107330</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</si>
</sst>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Red]\(0.00\)"/>
    <numFmt numFmtId="177" formatCode="0.00_ "/>
  </numFmts>
  <fonts count="29">
    <font>
      <sz val="11"/>
      <color theme="1"/>
      <name val="等线"/>
      <charset val="134"/>
      <scheme val="minor"/>
    </font>
    <font>
      <sz val="12"/>
      <color theme="1"/>
      <name val="宋体"/>
      <charset val="134"/>
    </font>
    <font>
      <sz val="11"/>
      <name val="等线"/>
      <charset val="134"/>
      <scheme val="minor"/>
    </font>
    <font>
      <b/>
      <sz val="16"/>
      <name val="宋体"/>
      <charset val="134"/>
    </font>
    <font>
      <b/>
      <sz val="12"/>
      <color rgb="FF000000"/>
      <name val="宋体"/>
      <charset val="134"/>
    </font>
    <font>
      <b/>
      <sz val="12"/>
      <color rgb="FF333333"/>
      <name val="宋体"/>
      <charset val="134"/>
    </font>
    <font>
      <b/>
      <sz val="12"/>
      <color theme="1"/>
      <name val="宋体"/>
      <charset val="134"/>
    </font>
    <font>
      <b/>
      <sz val="12"/>
      <name val="宋体"/>
      <charset val="134"/>
    </font>
    <font>
      <sz val="12"/>
      <color theme="1"/>
      <name val="等线"/>
      <charset val="134"/>
      <scheme val="minor"/>
    </font>
    <font>
      <sz val="12"/>
      <name val="等线"/>
      <charset val="134"/>
      <scheme val="minor"/>
    </font>
    <font>
      <b/>
      <sz val="11"/>
      <color rgb="FF3F3F3F"/>
      <name val="等线"/>
      <charset val="0"/>
      <scheme val="minor"/>
    </font>
    <font>
      <sz val="11"/>
      <color rgb="FFFF0000"/>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rgb="FFFA7D00"/>
      <name val="等线"/>
      <charset val="0"/>
      <scheme val="minor"/>
    </font>
    <font>
      <b/>
      <sz val="15"/>
      <color theme="3"/>
      <name val="等线"/>
      <charset val="134"/>
      <scheme val="minor"/>
    </font>
    <font>
      <b/>
      <sz val="11"/>
      <color rgb="FFFA7D00"/>
      <name val="等线"/>
      <charset val="0"/>
      <scheme val="minor"/>
    </font>
    <font>
      <b/>
      <sz val="18"/>
      <color theme="3"/>
      <name val="等线"/>
      <charset val="134"/>
      <scheme val="minor"/>
    </font>
    <font>
      <sz val="11"/>
      <color rgb="FF9C6500"/>
      <name val="等线"/>
      <charset val="0"/>
      <scheme val="minor"/>
    </font>
    <font>
      <sz val="11"/>
      <color rgb="FF3F3F76"/>
      <name val="等线"/>
      <charset val="0"/>
      <scheme val="minor"/>
    </font>
    <font>
      <b/>
      <sz val="11"/>
      <color theme="1"/>
      <name val="等线"/>
      <charset val="0"/>
      <scheme val="minor"/>
    </font>
    <font>
      <b/>
      <sz val="13"/>
      <color theme="3"/>
      <name val="等线"/>
      <charset val="134"/>
      <scheme val="minor"/>
    </font>
    <font>
      <sz val="11"/>
      <color rgb="FF006100"/>
      <name val="等线"/>
      <charset val="0"/>
      <scheme val="minor"/>
    </font>
    <font>
      <u/>
      <sz val="11"/>
      <color rgb="FF0000FF"/>
      <name val="等线"/>
      <charset val="0"/>
      <scheme val="minor"/>
    </font>
    <font>
      <sz val="11"/>
      <color theme="1"/>
      <name val="等线"/>
      <charset val="0"/>
      <scheme val="minor"/>
    </font>
    <font>
      <sz val="11"/>
      <color theme="0"/>
      <name val="等线"/>
      <charset val="0"/>
      <scheme val="minor"/>
    </font>
    <font>
      <b/>
      <sz val="11"/>
      <color rgb="FFFFFFFF"/>
      <name val="等线"/>
      <charset val="0"/>
      <scheme val="minor"/>
    </font>
    <font>
      <i/>
      <sz val="11"/>
      <color rgb="FF7F7F7F"/>
      <name val="等线"/>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rgb="FFC6EFCE"/>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25" fillId="11" borderId="0" applyNumberFormat="0" applyBorder="0" applyAlignment="0" applyProtection="0">
      <alignment vertical="center"/>
    </xf>
    <xf numFmtId="0" fontId="20" fillId="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9" borderId="0" applyNumberFormat="0" applyBorder="0" applyAlignment="0" applyProtection="0">
      <alignment vertical="center"/>
    </xf>
    <xf numFmtId="0" fontId="14" fillId="3" borderId="0" applyNumberFormat="0" applyBorder="0" applyAlignment="0" applyProtection="0">
      <alignment vertical="center"/>
    </xf>
    <xf numFmtId="43" fontId="0" fillId="0" borderId="0" applyFont="0" applyFill="0" applyBorder="0" applyAlignment="0" applyProtection="0">
      <alignment vertical="center"/>
    </xf>
    <xf numFmtId="0" fontId="26" fillId="13"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5" borderId="9" applyNumberFormat="0" applyFont="0" applyAlignment="0" applyProtection="0">
      <alignment vertical="center"/>
    </xf>
    <xf numFmtId="0" fontId="26" fillId="15" borderId="0" applyNumberFormat="0" applyBorder="0" applyAlignment="0" applyProtection="0">
      <alignment vertical="center"/>
    </xf>
    <xf numFmtId="0" fontId="1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6" fillId="0" borderId="7" applyNumberFormat="0" applyFill="0" applyAlignment="0" applyProtection="0">
      <alignment vertical="center"/>
    </xf>
    <xf numFmtId="0" fontId="22" fillId="0" borderId="7" applyNumberFormat="0" applyFill="0" applyAlignment="0" applyProtection="0">
      <alignment vertical="center"/>
    </xf>
    <xf numFmtId="0" fontId="26" fillId="12" borderId="0" applyNumberFormat="0" applyBorder="0" applyAlignment="0" applyProtection="0">
      <alignment vertical="center"/>
    </xf>
    <xf numFmtId="0" fontId="12" fillId="0" borderId="11" applyNumberFormat="0" applyFill="0" applyAlignment="0" applyProtection="0">
      <alignment vertical="center"/>
    </xf>
    <xf numFmtId="0" fontId="26" fillId="16" borderId="0" applyNumberFormat="0" applyBorder="0" applyAlignment="0" applyProtection="0">
      <alignment vertical="center"/>
    </xf>
    <xf numFmtId="0" fontId="10" fillId="2" borderId="5" applyNumberFormat="0" applyAlignment="0" applyProtection="0">
      <alignment vertical="center"/>
    </xf>
    <xf numFmtId="0" fontId="17" fillId="2" borderId="8" applyNumberFormat="0" applyAlignment="0" applyProtection="0">
      <alignment vertical="center"/>
    </xf>
    <xf numFmtId="0" fontId="27" fillId="14" borderId="12" applyNumberFormat="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15" fillId="0" borderId="6" applyNumberFormat="0" applyFill="0" applyAlignment="0" applyProtection="0">
      <alignment vertical="center"/>
    </xf>
    <xf numFmtId="0" fontId="21" fillId="0" borderId="10" applyNumberFormat="0" applyFill="0" applyAlignment="0" applyProtection="0">
      <alignment vertical="center"/>
    </xf>
    <xf numFmtId="0" fontId="23" fillId="7" borderId="0" applyNumberFormat="0" applyBorder="0" applyAlignment="0" applyProtection="0">
      <alignment vertical="center"/>
    </xf>
    <xf numFmtId="0" fontId="19" fillId="4" borderId="0" applyNumberFormat="0" applyBorder="0" applyAlignment="0" applyProtection="0">
      <alignment vertical="center"/>
    </xf>
    <xf numFmtId="0" fontId="25" fillId="19" borderId="0" applyNumberFormat="0" applyBorder="0" applyAlignment="0" applyProtection="0">
      <alignment vertical="center"/>
    </xf>
    <xf numFmtId="0" fontId="26" fillId="21" borderId="0" applyNumberFormat="0" applyBorder="0" applyAlignment="0" applyProtection="0">
      <alignment vertical="center"/>
    </xf>
    <xf numFmtId="0" fontId="25" fillId="10" borderId="0" applyNumberFormat="0" applyBorder="0" applyAlignment="0" applyProtection="0">
      <alignment vertical="center"/>
    </xf>
    <xf numFmtId="0" fontId="25" fillId="8"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0"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cellStyleXfs>
  <cellXfs count="47">
    <xf numFmtId="0" fontId="0" fillId="0" borderId="0" xfId="0"/>
    <xf numFmtId="0" fontId="1" fillId="0" borderId="0" xfId="0" applyFont="1"/>
    <xf numFmtId="0" fontId="2" fillId="0" borderId="0" xfId="0" applyFont="1" applyFill="1"/>
    <xf numFmtId="0" fontId="0" fillId="0" borderId="0" xfId="0" applyFill="1"/>
    <xf numFmtId="177" fontId="0" fillId="0" borderId="0" xfId="0" applyNumberFormat="1"/>
    <xf numFmtId="177" fontId="0" fillId="0" borderId="0" xfId="0" applyNumberFormat="1" applyAlignment="1">
      <alignment horizontal="center"/>
    </xf>
    <xf numFmtId="176" fontId="2" fillId="0" borderId="0" xfId="0" applyNumberFormat="1" applyFont="1" applyAlignment="1">
      <alignment horizontal="center"/>
    </xf>
    <xf numFmtId="0" fontId="2" fillId="0" borderId="0" xfId="0" applyFont="1" applyAlignment="1">
      <alignment horizontal="center"/>
    </xf>
    <xf numFmtId="177" fontId="1" fillId="0" borderId="0" xfId="0" applyNumberFormat="1" applyFont="1"/>
    <xf numFmtId="0" fontId="3" fillId="0" borderId="0" xfId="0" applyFont="1" applyFill="1" applyAlignment="1">
      <alignment horizontal="center" vertical="center"/>
    </xf>
    <xf numFmtId="177" fontId="3" fillId="0" borderId="0" xfId="0" applyNumberFormat="1" applyFont="1" applyFill="1" applyAlignment="1">
      <alignment horizontal="center" vertical="center"/>
    </xf>
    <xf numFmtId="0" fontId="4" fillId="0" borderId="1" xfId="0" applyFont="1" applyFill="1" applyBorder="1" applyAlignment="1">
      <alignment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shrinkToFit="1"/>
    </xf>
    <xf numFmtId="0" fontId="8" fillId="0" borderId="2" xfId="0" applyFont="1" applyFill="1" applyBorder="1" applyAlignment="1">
      <alignment horizontal="center" vertical="center" shrinkToFit="1"/>
    </xf>
    <xf numFmtId="177" fontId="8" fillId="0" borderId="1" xfId="0" applyNumberFormat="1" applyFont="1" applyFill="1" applyBorder="1" applyAlignment="1">
      <alignment horizontal="center" shrinkToFit="1"/>
    </xf>
    <xf numFmtId="176" fontId="8" fillId="0" borderId="1" xfId="0" applyNumberFormat="1" applyFont="1" applyFill="1" applyBorder="1" applyAlignment="1">
      <alignment shrinkToFit="1"/>
    </xf>
    <xf numFmtId="0" fontId="8" fillId="0" borderId="3" xfId="0" applyFont="1" applyFill="1" applyBorder="1" applyAlignment="1">
      <alignment horizontal="center" vertical="center" shrinkToFit="1"/>
    </xf>
    <xf numFmtId="0" fontId="8" fillId="0" borderId="4" xfId="0" applyFont="1" applyFill="1" applyBorder="1" applyAlignment="1">
      <alignment horizontal="center" vertical="center" shrinkToFit="1"/>
    </xf>
    <xf numFmtId="176"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76" fontId="8" fillId="0" borderId="1" xfId="0" applyNumberFormat="1" applyFont="1" applyFill="1" applyBorder="1" applyAlignment="1">
      <alignment horizontal="center" shrinkToFit="1"/>
    </xf>
    <xf numFmtId="0" fontId="8" fillId="0" borderId="3" xfId="0" applyFont="1" applyFill="1" applyBorder="1" applyAlignment="1">
      <alignment horizontal="center" vertical="center" shrinkToFit="1"/>
    </xf>
    <xf numFmtId="0" fontId="8" fillId="0" borderId="2" xfId="0" applyFont="1" applyFill="1" applyBorder="1" applyAlignment="1">
      <alignment horizontal="center" vertical="center"/>
    </xf>
    <xf numFmtId="0" fontId="8" fillId="0" borderId="1" xfId="0" applyFont="1" applyFill="1" applyBorder="1" applyAlignment="1">
      <alignment horizontal="center"/>
    </xf>
    <xf numFmtId="177" fontId="8" fillId="0" borderId="1" xfId="0" applyNumberFormat="1" applyFont="1" applyFill="1" applyBorder="1" applyAlignment="1">
      <alignment horizontal="center"/>
    </xf>
    <xf numFmtId="176" fontId="8" fillId="0" borderId="1" xfId="0" applyNumberFormat="1" applyFont="1" applyFill="1" applyBorder="1"/>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xf numFmtId="0" fontId="9" fillId="0" borderId="1" xfId="0" applyFont="1" applyFill="1" applyBorder="1" applyAlignment="1">
      <alignment horizontal="center"/>
    </xf>
    <xf numFmtId="177" fontId="9" fillId="0" borderId="1" xfId="0" applyNumberFormat="1" applyFont="1" applyFill="1" applyBorder="1" applyAlignment="1">
      <alignment horizontal="center"/>
    </xf>
    <xf numFmtId="176" fontId="8" fillId="0" borderId="1" xfId="0" applyNumberFormat="1" applyFont="1" applyFill="1" applyBorder="1" applyAlignment="1">
      <alignment horizontal="center"/>
    </xf>
    <xf numFmtId="177" fontId="8" fillId="0" borderId="1" xfId="0" applyNumberFormat="1" applyFont="1" applyFill="1" applyBorder="1"/>
    <xf numFmtId="0" fontId="8" fillId="0" borderId="2" xfId="0" applyNumberFormat="1" applyFont="1" applyFill="1" applyBorder="1" applyAlignment="1">
      <alignment horizontal="center" vertical="center"/>
    </xf>
    <xf numFmtId="0" fontId="8" fillId="0" borderId="1" xfId="0" applyNumberFormat="1" applyFont="1" applyFill="1" applyBorder="1" applyAlignment="1">
      <alignment horizontal="center"/>
    </xf>
    <xf numFmtId="0" fontId="8" fillId="0" borderId="3" xfId="0" applyNumberFormat="1" applyFont="1" applyFill="1" applyBorder="1" applyAlignment="1">
      <alignment horizontal="center" vertical="center"/>
    </xf>
    <xf numFmtId="0" fontId="8" fillId="0" borderId="4" xfId="0" applyNumberFormat="1" applyFont="1" applyFill="1" applyBorder="1" applyAlignment="1">
      <alignment horizontal="center" vertical="center"/>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177" fontId="0" fillId="0" borderId="0" xfId="0" applyNumberFormat="1" applyFill="1"/>
    <xf numFmtId="177" fontId="0" fillId="0" borderId="0" xfId="0" applyNumberFormat="1" applyFill="1" applyAlignment="1">
      <alignment horizontal="center"/>
    </xf>
    <xf numFmtId="176" fontId="2" fillId="0" borderId="0" xfId="0" applyNumberFormat="1" applyFont="1" applyFill="1" applyAlignment="1">
      <alignment horizontal="center"/>
    </xf>
    <xf numFmtId="0" fontId="2" fillId="0" borderId="0" xfId="0" applyFont="1" applyFill="1" applyAlignment="1">
      <alignment horizontal="center"/>
    </xf>
    <xf numFmtId="0" fontId="8" fillId="0" borderId="2" xfId="0" applyFont="1" applyFill="1" applyBorder="1" applyAlignment="1" quotePrefix="1">
      <alignment horizontal="center"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7.&#31614;&#21040;&#30456;&#20851;&#34920;&#26684;\&#32771;&#29983;&#31614;&#21040;&#12289;&#25277;&#31614;&#30331;&#35760;&#34920;11&#26376;30&#26085;220&#20154;.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11月30日综合类面试人员名单220人"/>
      <sheetName val="11月30日上午一"/>
      <sheetName val="上午二"/>
      <sheetName val="上午三"/>
      <sheetName val="上午四"/>
      <sheetName val="上午五"/>
      <sheetName val="上午六"/>
      <sheetName val="下午一"/>
      <sheetName val="下午二"/>
      <sheetName val="下午三"/>
      <sheetName val="下午四"/>
      <sheetName val="下午五"/>
      <sheetName val="下午六"/>
    </sheetNames>
    <sheetDataSet>
      <sheetData sheetId="0">
        <row r="1">
          <cell r="E1" t="str">
            <v>准考证</v>
          </cell>
          <cell r="F1" t="str">
            <v>姓名</v>
          </cell>
          <cell r="G1" t="str">
            <v>证件号码</v>
          </cell>
          <cell r="H1" t="str">
            <v>笔试成绩</v>
          </cell>
          <cell r="I1" t="str">
            <v>加分
成绩</v>
          </cell>
          <cell r="J1" t="str">
            <v>总成绩</v>
          </cell>
          <cell r="K1" t="str">
            <v>笔试</v>
          </cell>
          <cell r="L1" t="str">
            <v>笔试成绩
*40%</v>
          </cell>
          <cell r="M1" t="str">
            <v>抽签号</v>
          </cell>
          <cell r="N1" t="str">
            <v>面试成绩</v>
          </cell>
          <cell r="O1" t="str">
            <v>面试成绩
*60%</v>
          </cell>
        </row>
        <row r="2">
          <cell r="E2" t="str">
            <v>211090202620</v>
          </cell>
          <cell r="F2" t="str">
            <v>陈倩</v>
          </cell>
          <cell r="G2" t="str">
            <v>441481199909230363</v>
          </cell>
          <cell r="H2" t="str">
            <v>84.4</v>
          </cell>
          <cell r="I2" t="str">
            <v>0</v>
          </cell>
          <cell r="J2" t="str">
            <v>84.4</v>
          </cell>
          <cell r="K2">
            <v>1</v>
          </cell>
          <cell r="L2">
            <v>33.76</v>
          </cell>
          <cell r="M2">
            <v>1</v>
          </cell>
          <cell r="N2">
            <v>77.5</v>
          </cell>
          <cell r="O2">
            <v>46.5</v>
          </cell>
        </row>
        <row r="3">
          <cell r="E3" t="str">
            <v>211090202623</v>
          </cell>
          <cell r="F3" t="str">
            <v>江兰</v>
          </cell>
          <cell r="G3" t="str">
            <v>441424199705222268</v>
          </cell>
          <cell r="H3" t="str">
            <v>80</v>
          </cell>
          <cell r="I3" t="str">
            <v>0</v>
          </cell>
          <cell r="J3" t="str">
            <v>80</v>
          </cell>
          <cell r="K3">
            <v>3</v>
          </cell>
          <cell r="L3">
            <v>32</v>
          </cell>
          <cell r="M3">
            <v>12</v>
          </cell>
          <cell r="N3">
            <v>76.55</v>
          </cell>
          <cell r="O3">
            <v>45.93</v>
          </cell>
        </row>
        <row r="4">
          <cell r="E4" t="str">
            <v>211090203019</v>
          </cell>
          <cell r="F4" t="str">
            <v>李雅琦</v>
          </cell>
          <cell r="G4" t="str">
            <v>441322199806130022</v>
          </cell>
          <cell r="H4" t="str">
            <v>87.6</v>
          </cell>
          <cell r="I4" t="str">
            <v>0</v>
          </cell>
          <cell r="J4" t="str">
            <v>87.6</v>
          </cell>
          <cell r="K4">
            <v>1</v>
          </cell>
          <cell r="L4">
            <v>35.04</v>
          </cell>
          <cell r="M4">
            <v>5</v>
          </cell>
          <cell r="N4">
            <v>78.8</v>
          </cell>
          <cell r="O4">
            <v>47.28</v>
          </cell>
        </row>
        <row r="5">
          <cell r="E5" t="str">
            <v>211090203010</v>
          </cell>
          <cell r="F5" t="str">
            <v>陈月香</v>
          </cell>
          <cell r="G5" t="str">
            <v>441322199612010444</v>
          </cell>
          <cell r="H5" t="str">
            <v>84.5</v>
          </cell>
          <cell r="I5" t="str">
            <v>0</v>
          </cell>
          <cell r="J5" t="str">
            <v>84.5</v>
          </cell>
          <cell r="K5">
            <v>3</v>
          </cell>
          <cell r="L5">
            <v>33.8</v>
          </cell>
          <cell r="M5">
            <v>8</v>
          </cell>
          <cell r="N5">
            <v>75.25</v>
          </cell>
          <cell r="O5">
            <v>45.15</v>
          </cell>
        </row>
        <row r="6">
          <cell r="E6" t="str">
            <v>211090202718</v>
          </cell>
          <cell r="F6" t="str">
            <v>陈家敏</v>
          </cell>
          <cell r="G6" t="str">
            <v>441323199504065321</v>
          </cell>
          <cell r="H6" t="str">
            <v>74.3</v>
          </cell>
          <cell r="I6" t="str">
            <v>0</v>
          </cell>
          <cell r="J6" t="str">
            <v>74.3</v>
          </cell>
          <cell r="K6">
            <v>2</v>
          </cell>
          <cell r="L6">
            <v>29.72</v>
          </cell>
          <cell r="M6">
            <v>9</v>
          </cell>
          <cell r="N6">
            <v>75.45</v>
          </cell>
          <cell r="O6">
            <v>45.27</v>
          </cell>
        </row>
        <row r="7">
          <cell r="E7" t="str">
            <v>211090202806</v>
          </cell>
          <cell r="F7" t="str">
            <v>刘晔</v>
          </cell>
          <cell r="G7" t="str">
            <v>360521199906022022</v>
          </cell>
          <cell r="H7" t="str">
            <v>81.1</v>
          </cell>
          <cell r="I7" t="str">
            <v>0</v>
          </cell>
          <cell r="J7" t="str">
            <v>81.1</v>
          </cell>
          <cell r="K7">
            <v>5</v>
          </cell>
          <cell r="L7">
            <v>32.44</v>
          </cell>
          <cell r="M7">
            <v>2</v>
          </cell>
          <cell r="N7">
            <v>75.25</v>
          </cell>
          <cell r="O7">
            <v>45.15</v>
          </cell>
        </row>
        <row r="8">
          <cell r="E8" t="str">
            <v>211010709717</v>
          </cell>
          <cell r="F8" t="str">
            <v>廖志伟</v>
          </cell>
          <cell r="G8" t="str">
            <v>430524199902222438</v>
          </cell>
          <cell r="H8" t="str">
            <v>76.5</v>
          </cell>
          <cell r="I8" t="str">
            <v>0</v>
          </cell>
          <cell r="J8" t="str">
            <v>76.5</v>
          </cell>
          <cell r="K8">
            <v>1</v>
          </cell>
          <cell r="L8">
            <v>30.6</v>
          </cell>
          <cell r="M8">
            <v>7</v>
          </cell>
          <cell r="N8">
            <v>74.15</v>
          </cell>
          <cell r="O8">
            <v>44.49</v>
          </cell>
        </row>
        <row r="9">
          <cell r="E9" t="str">
            <v>211090203021</v>
          </cell>
          <cell r="F9" t="str">
            <v>吴丽莉</v>
          </cell>
          <cell r="G9" t="str">
            <v>441481199910224403</v>
          </cell>
          <cell r="H9" t="str">
            <v>82.1</v>
          </cell>
          <cell r="I9" t="str">
            <v>0</v>
          </cell>
          <cell r="J9" t="str">
            <v>82.1</v>
          </cell>
          <cell r="K9">
            <v>4</v>
          </cell>
          <cell r="L9">
            <v>32.84</v>
          </cell>
          <cell r="M9">
            <v>15</v>
          </cell>
          <cell r="N9">
            <v>70</v>
          </cell>
          <cell r="O9">
            <v>42</v>
          </cell>
        </row>
        <row r="10">
          <cell r="E10" t="str">
            <v>211110103528</v>
          </cell>
          <cell r="F10" t="str">
            <v>张锦贤</v>
          </cell>
          <cell r="G10" t="str">
            <v>440921199806136016</v>
          </cell>
          <cell r="H10" t="str">
            <v>75.6</v>
          </cell>
          <cell r="I10" t="str">
            <v>0</v>
          </cell>
          <cell r="J10" t="str">
            <v>75.6</v>
          </cell>
          <cell r="K10">
            <v>1</v>
          </cell>
          <cell r="L10">
            <v>30.24</v>
          </cell>
          <cell r="M10">
            <v>4</v>
          </cell>
          <cell r="N10">
            <v>70.95</v>
          </cell>
          <cell r="O10">
            <v>42.57</v>
          </cell>
        </row>
        <row r="11">
          <cell r="E11" t="str">
            <v>211090202711</v>
          </cell>
          <cell r="F11" t="str">
            <v>黎墩宏</v>
          </cell>
          <cell r="G11" t="str">
            <v>441323199811140037</v>
          </cell>
          <cell r="H11" t="str">
            <v>76.5</v>
          </cell>
          <cell r="I11" t="str">
            <v>0</v>
          </cell>
          <cell r="J11" t="str">
            <v>76.5</v>
          </cell>
          <cell r="K11">
            <v>1</v>
          </cell>
          <cell r="L11">
            <v>30.6</v>
          </cell>
          <cell r="M11">
            <v>14</v>
          </cell>
          <cell r="N11">
            <v>73.6</v>
          </cell>
          <cell r="O11">
            <v>44.16</v>
          </cell>
        </row>
        <row r="12">
          <cell r="E12" t="str">
            <v>211010709615</v>
          </cell>
          <cell r="F12" t="str">
            <v>陈志标</v>
          </cell>
          <cell r="G12" t="str">
            <v>441322199608175238</v>
          </cell>
          <cell r="H12" t="str">
            <v>79.9</v>
          </cell>
          <cell r="I12" t="str">
            <v>0</v>
          </cell>
          <cell r="J12" t="str">
            <v>79.9</v>
          </cell>
          <cell r="K12">
            <v>4</v>
          </cell>
          <cell r="L12">
            <v>31.96</v>
          </cell>
          <cell r="M12">
            <v>11</v>
          </cell>
          <cell r="N12">
            <v>69.7</v>
          </cell>
          <cell r="O12">
            <v>41.82</v>
          </cell>
        </row>
        <row r="13">
          <cell r="E13" t="str">
            <v>211020601624</v>
          </cell>
          <cell r="F13" t="str">
            <v>方美满</v>
          </cell>
          <cell r="G13" t="str">
            <v>441323199711252541</v>
          </cell>
          <cell r="H13" t="str">
            <v>80.1</v>
          </cell>
          <cell r="I13" t="str">
            <v>0</v>
          </cell>
          <cell r="J13" t="str">
            <v>80.1</v>
          </cell>
          <cell r="K13">
            <v>2</v>
          </cell>
          <cell r="L13">
            <v>32.04</v>
          </cell>
          <cell r="M13">
            <v>0</v>
          </cell>
          <cell r="N13">
            <v>0</v>
          </cell>
          <cell r="O13">
            <v>0</v>
          </cell>
        </row>
        <row r="14">
          <cell r="E14" t="str">
            <v>211120103619</v>
          </cell>
          <cell r="F14" t="str">
            <v>王海安</v>
          </cell>
          <cell r="G14" t="str">
            <v>430421200004230074</v>
          </cell>
          <cell r="H14" t="str">
            <v>73.4</v>
          </cell>
          <cell r="I14" t="str">
            <v>0</v>
          </cell>
          <cell r="J14" t="str">
            <v>73.4</v>
          </cell>
          <cell r="K14">
            <v>4</v>
          </cell>
          <cell r="L14">
            <v>29.36</v>
          </cell>
          <cell r="M14">
            <v>10</v>
          </cell>
          <cell r="N14">
            <v>69.4</v>
          </cell>
          <cell r="O14">
            <v>41.64</v>
          </cell>
        </row>
        <row r="15">
          <cell r="E15" t="str">
            <v>211020700901</v>
          </cell>
          <cell r="F15" t="str">
            <v>张淑娟</v>
          </cell>
          <cell r="G15" t="str">
            <v>441322199803103344</v>
          </cell>
          <cell r="H15" t="str">
            <v>73.3</v>
          </cell>
          <cell r="I15" t="str">
            <v>0</v>
          </cell>
          <cell r="J15" t="str">
            <v>73.3</v>
          </cell>
          <cell r="K15">
            <v>5</v>
          </cell>
          <cell r="L15">
            <v>29.32</v>
          </cell>
          <cell r="M15">
            <v>13</v>
          </cell>
          <cell r="N15">
            <v>69.2</v>
          </cell>
          <cell r="O15">
            <v>41.52</v>
          </cell>
        </row>
        <row r="16">
          <cell r="E16" t="str">
            <v>211090202817</v>
          </cell>
          <cell r="F16" t="str">
            <v>廖道正</v>
          </cell>
          <cell r="G16" t="str">
            <v>440882199507190095</v>
          </cell>
          <cell r="H16" t="str">
            <v>84.9</v>
          </cell>
          <cell r="I16" t="str">
            <v>0</v>
          </cell>
          <cell r="J16" t="str">
            <v>84.9</v>
          </cell>
          <cell r="K16">
            <v>2</v>
          </cell>
          <cell r="L16">
            <v>33.96</v>
          </cell>
          <cell r="M16">
            <v>3</v>
          </cell>
          <cell r="N16">
            <v>66.55</v>
          </cell>
          <cell r="O16">
            <v>39.93</v>
          </cell>
        </row>
        <row r="17">
          <cell r="E17" t="str">
            <v>211110110528</v>
          </cell>
          <cell r="F17" t="str">
            <v>刘德军</v>
          </cell>
          <cell r="G17" t="str">
            <v>440981199911053235</v>
          </cell>
          <cell r="H17" t="str">
            <v>87.1</v>
          </cell>
          <cell r="I17" t="str">
            <v>0</v>
          </cell>
          <cell r="J17" t="str">
            <v>87.1</v>
          </cell>
          <cell r="K17">
            <v>1</v>
          </cell>
          <cell r="L17">
            <v>34.84</v>
          </cell>
          <cell r="M17">
            <v>21</v>
          </cell>
          <cell r="N17">
            <v>76.2</v>
          </cell>
          <cell r="O17">
            <v>45.72</v>
          </cell>
        </row>
        <row r="18">
          <cell r="E18" t="str">
            <v>211090202528</v>
          </cell>
          <cell r="F18" t="str">
            <v>屈鑫</v>
          </cell>
          <cell r="G18" t="str">
            <v>441322199903206818</v>
          </cell>
          <cell r="H18" t="str">
            <v>85.7</v>
          </cell>
          <cell r="I18" t="str">
            <v>0</v>
          </cell>
          <cell r="J18" t="str">
            <v>85.7</v>
          </cell>
          <cell r="K18">
            <v>2</v>
          </cell>
          <cell r="L18">
            <v>34.28</v>
          </cell>
          <cell r="M18">
            <v>26</v>
          </cell>
          <cell r="N18">
            <v>76.55</v>
          </cell>
          <cell r="O18">
            <v>45.93</v>
          </cell>
        </row>
        <row r="19">
          <cell r="E19" t="str">
            <v>211040101506</v>
          </cell>
          <cell r="F19" t="str">
            <v>肖怡珊</v>
          </cell>
          <cell r="G19" t="str">
            <v>440509199701254829</v>
          </cell>
          <cell r="H19" t="str">
            <v>76.9</v>
          </cell>
          <cell r="I19" t="str">
            <v>0</v>
          </cell>
          <cell r="J19" t="str">
            <v>76.9</v>
          </cell>
          <cell r="K19">
            <v>1</v>
          </cell>
          <cell r="L19">
            <v>30.76</v>
          </cell>
          <cell r="M19">
            <v>23</v>
          </cell>
          <cell r="N19">
            <v>75.3</v>
          </cell>
          <cell r="O19">
            <v>45.18</v>
          </cell>
        </row>
        <row r="20">
          <cell r="E20" t="str">
            <v>211090201915</v>
          </cell>
          <cell r="F20" t="str">
            <v>古菊芸</v>
          </cell>
          <cell r="G20" t="str">
            <v>441323199409202068</v>
          </cell>
          <cell r="H20" t="str">
            <v>71.5</v>
          </cell>
          <cell r="I20" t="str">
            <v>0</v>
          </cell>
          <cell r="J20" t="str">
            <v>71.5</v>
          </cell>
          <cell r="K20">
            <v>1</v>
          </cell>
          <cell r="L20">
            <v>28.6</v>
          </cell>
          <cell r="M20">
            <v>19</v>
          </cell>
          <cell r="N20">
            <v>69.75</v>
          </cell>
          <cell r="O20">
            <v>41.85</v>
          </cell>
        </row>
        <row r="21">
          <cell r="E21" t="str">
            <v>211010902111</v>
          </cell>
          <cell r="F21" t="str">
            <v>李卓玲</v>
          </cell>
          <cell r="G21" t="str">
            <v>441622199804264728</v>
          </cell>
          <cell r="H21" t="str">
            <v>82.2</v>
          </cell>
          <cell r="I21" t="str">
            <v>0</v>
          </cell>
          <cell r="J21" t="str">
            <v>82.2</v>
          </cell>
          <cell r="K21">
            <v>1</v>
          </cell>
          <cell r="L21">
            <v>32.88</v>
          </cell>
          <cell r="M21">
            <v>29</v>
          </cell>
          <cell r="N21">
            <v>75.4</v>
          </cell>
          <cell r="O21">
            <v>45.24</v>
          </cell>
        </row>
        <row r="22">
          <cell r="E22" t="str">
            <v>211090202514</v>
          </cell>
          <cell r="F22" t="str">
            <v>黎小婷</v>
          </cell>
          <cell r="G22" t="str">
            <v>441521199401081124</v>
          </cell>
          <cell r="H22" t="str">
            <v>72.1</v>
          </cell>
          <cell r="I22" t="str">
            <v>10</v>
          </cell>
          <cell r="J22" t="str">
            <v>82.1</v>
          </cell>
          <cell r="K22">
            <v>3</v>
          </cell>
          <cell r="L22">
            <v>28.84</v>
          </cell>
          <cell r="M22">
            <v>16</v>
          </cell>
          <cell r="N22">
            <v>76</v>
          </cell>
          <cell r="O22">
            <v>45.6</v>
          </cell>
        </row>
        <row r="23">
          <cell r="E23" t="str">
            <v>211110110622</v>
          </cell>
          <cell r="F23" t="str">
            <v>陈湘莹</v>
          </cell>
          <cell r="G23" t="str">
            <v>441900199902200881</v>
          </cell>
          <cell r="H23" t="str">
            <v>74.6</v>
          </cell>
          <cell r="I23" t="str">
            <v>0</v>
          </cell>
          <cell r="J23" t="str">
            <v>74.6</v>
          </cell>
          <cell r="K23">
            <v>2</v>
          </cell>
          <cell r="L23">
            <v>29.84</v>
          </cell>
          <cell r="M23">
            <v>30</v>
          </cell>
          <cell r="N23">
            <v>72.65</v>
          </cell>
          <cell r="O23">
            <v>43.59</v>
          </cell>
        </row>
        <row r="24">
          <cell r="E24" t="str">
            <v>211090201909</v>
          </cell>
          <cell r="F24" t="str">
            <v>陈季生</v>
          </cell>
          <cell r="G24" t="str">
            <v>441424199611134814</v>
          </cell>
          <cell r="H24" t="str">
            <v>74.3</v>
          </cell>
          <cell r="I24" t="str">
            <v>0</v>
          </cell>
          <cell r="J24" t="str">
            <v>74.3</v>
          </cell>
          <cell r="K24">
            <v>3</v>
          </cell>
          <cell r="L24">
            <v>29.72</v>
          </cell>
          <cell r="M24">
            <v>17</v>
          </cell>
          <cell r="N24">
            <v>71.3</v>
          </cell>
          <cell r="O24">
            <v>42.78</v>
          </cell>
        </row>
        <row r="25">
          <cell r="E25" t="str">
            <v>211010708327</v>
          </cell>
          <cell r="F25" t="str">
            <v>郑晓琪</v>
          </cell>
          <cell r="G25" t="str">
            <v>440981199509197222</v>
          </cell>
          <cell r="H25" t="str">
            <v>68.4</v>
          </cell>
          <cell r="I25" t="str">
            <v>0</v>
          </cell>
          <cell r="J25" t="str">
            <v>68.4</v>
          </cell>
          <cell r="K25">
            <v>2</v>
          </cell>
          <cell r="L25">
            <v>27.36</v>
          </cell>
          <cell r="M25">
            <v>24</v>
          </cell>
          <cell r="N25">
            <v>69.85</v>
          </cell>
          <cell r="O25">
            <v>41.91</v>
          </cell>
        </row>
        <row r="26">
          <cell r="E26" t="str">
            <v>211110106823</v>
          </cell>
          <cell r="F26" t="str">
            <v>赖玉冰</v>
          </cell>
          <cell r="G26" t="str">
            <v>440183199009244423</v>
          </cell>
          <cell r="H26" t="str">
            <v>71.6</v>
          </cell>
          <cell r="I26" t="str">
            <v>10</v>
          </cell>
          <cell r="J26" t="str">
            <v>81.6</v>
          </cell>
          <cell r="K26">
            <v>4</v>
          </cell>
          <cell r="L26">
            <v>28.64</v>
          </cell>
          <cell r="M26">
            <v>25</v>
          </cell>
          <cell r="N26">
            <v>72.65</v>
          </cell>
          <cell r="O26">
            <v>43.59</v>
          </cell>
        </row>
        <row r="27">
          <cell r="E27" t="str">
            <v>211090202510</v>
          </cell>
          <cell r="F27" t="str">
            <v>王美脂</v>
          </cell>
          <cell r="G27" t="str">
            <v>44152319951117632X</v>
          </cell>
          <cell r="H27" t="str">
            <v>81.5</v>
          </cell>
          <cell r="I27" t="str">
            <v>0</v>
          </cell>
          <cell r="J27" t="str">
            <v>81.5</v>
          </cell>
          <cell r="K27">
            <v>5</v>
          </cell>
          <cell r="L27">
            <v>32.6</v>
          </cell>
          <cell r="M27">
            <v>0</v>
          </cell>
          <cell r="N27">
            <v>0</v>
          </cell>
          <cell r="O27">
            <v>0</v>
          </cell>
        </row>
        <row r="28">
          <cell r="E28" t="str">
            <v>211080105926</v>
          </cell>
          <cell r="F28" t="str">
            <v>刘永堂</v>
          </cell>
          <cell r="G28" t="str">
            <v>441426199601262030</v>
          </cell>
          <cell r="H28" t="str">
            <v>69.1</v>
          </cell>
          <cell r="I28" t="str">
            <v>0</v>
          </cell>
          <cell r="J28" t="str">
            <v>69.1</v>
          </cell>
          <cell r="K28">
            <v>4</v>
          </cell>
          <cell r="L28">
            <v>27.64</v>
          </cell>
          <cell r="M28">
            <v>20</v>
          </cell>
          <cell r="N28">
            <v>76.35</v>
          </cell>
          <cell r="O28">
            <v>45.81</v>
          </cell>
        </row>
        <row r="29">
          <cell r="E29" t="str">
            <v>211090203803</v>
          </cell>
          <cell r="F29" t="str">
            <v>李桓颉</v>
          </cell>
          <cell r="G29" t="str">
            <v>441381199810064726</v>
          </cell>
          <cell r="H29" t="str">
            <v>65.9</v>
          </cell>
          <cell r="I29" t="str">
            <v>0</v>
          </cell>
          <cell r="J29" t="str">
            <v>65.9</v>
          </cell>
          <cell r="K29">
            <v>5</v>
          </cell>
          <cell r="L29">
            <v>26.36</v>
          </cell>
          <cell r="M29">
            <v>31</v>
          </cell>
          <cell r="N29">
            <v>77.25</v>
          </cell>
          <cell r="O29">
            <v>46.35</v>
          </cell>
        </row>
        <row r="30">
          <cell r="E30" t="str">
            <v>211090203801</v>
          </cell>
          <cell r="F30" t="str">
            <v>陈思琪</v>
          </cell>
          <cell r="G30" t="str">
            <v>441323199804258520</v>
          </cell>
          <cell r="H30" t="str">
            <v>69.4</v>
          </cell>
          <cell r="I30" t="str">
            <v>0</v>
          </cell>
          <cell r="J30" t="str">
            <v>69.4</v>
          </cell>
          <cell r="K30">
            <v>3</v>
          </cell>
          <cell r="L30">
            <v>27.76</v>
          </cell>
          <cell r="M30">
            <v>27</v>
          </cell>
          <cell r="N30">
            <v>72.2</v>
          </cell>
          <cell r="O30">
            <v>43.32</v>
          </cell>
        </row>
        <row r="31">
          <cell r="E31" t="str">
            <v>211090201910</v>
          </cell>
          <cell r="F31" t="str">
            <v>方锦浩</v>
          </cell>
          <cell r="G31" t="str">
            <v>441302199805194053</v>
          </cell>
          <cell r="H31" t="str">
            <v>69.4</v>
          </cell>
          <cell r="I31" t="str">
            <v>0</v>
          </cell>
          <cell r="J31" t="str">
            <v>69.4</v>
          </cell>
          <cell r="K31">
            <v>4</v>
          </cell>
          <cell r="L31">
            <v>27.76</v>
          </cell>
          <cell r="M31">
            <v>22</v>
          </cell>
          <cell r="N31">
            <v>70.05</v>
          </cell>
          <cell r="O31">
            <v>42.03</v>
          </cell>
        </row>
        <row r="32">
          <cell r="E32" t="str">
            <v>211090203805</v>
          </cell>
          <cell r="F32" t="str">
            <v>黄心茹</v>
          </cell>
          <cell r="G32" t="str">
            <v>441302199904205424</v>
          </cell>
          <cell r="H32" t="str">
            <v>73.5</v>
          </cell>
          <cell r="I32" t="str">
            <v>0</v>
          </cell>
          <cell r="J32" t="str">
            <v>73.5</v>
          </cell>
          <cell r="K32">
            <v>2</v>
          </cell>
          <cell r="L32">
            <v>29.4</v>
          </cell>
          <cell r="M32">
            <v>28</v>
          </cell>
          <cell r="N32">
            <v>67.1</v>
          </cell>
          <cell r="O32">
            <v>40.26</v>
          </cell>
        </row>
        <row r="33">
          <cell r="E33" t="str">
            <v>211090203126</v>
          </cell>
          <cell r="F33" t="str">
            <v>何维玮</v>
          </cell>
          <cell r="G33" t="str">
            <v>441302199701150013</v>
          </cell>
          <cell r="H33" t="str">
            <v>77.4</v>
          </cell>
          <cell r="I33" t="str">
            <v>0</v>
          </cell>
          <cell r="J33" t="str">
            <v>77.4</v>
          </cell>
          <cell r="K33">
            <v>1</v>
          </cell>
          <cell r="L33">
            <v>30.96</v>
          </cell>
          <cell r="M33">
            <v>37</v>
          </cell>
          <cell r="N33">
            <v>72.6</v>
          </cell>
          <cell r="O33">
            <v>43.56</v>
          </cell>
        </row>
        <row r="34">
          <cell r="E34" t="str">
            <v>211090202123</v>
          </cell>
          <cell r="F34" t="str">
            <v>张力行</v>
          </cell>
          <cell r="G34" t="str">
            <v>44130219981214402X</v>
          </cell>
          <cell r="H34" t="str">
            <v>71</v>
          </cell>
          <cell r="I34" t="str">
            <v>0</v>
          </cell>
          <cell r="J34" t="str">
            <v>71</v>
          </cell>
          <cell r="K34">
            <v>2</v>
          </cell>
          <cell r="L34">
            <v>28.4</v>
          </cell>
          <cell r="M34">
            <v>32</v>
          </cell>
          <cell r="N34">
            <v>72.1</v>
          </cell>
          <cell r="O34">
            <v>43.26</v>
          </cell>
        </row>
        <row r="35">
          <cell r="E35" t="str">
            <v>211090203713</v>
          </cell>
          <cell r="F35" t="str">
            <v>温婕</v>
          </cell>
          <cell r="G35" t="str">
            <v>441302199805106228</v>
          </cell>
          <cell r="H35" t="str">
            <v>78.3</v>
          </cell>
          <cell r="I35" t="str">
            <v>0</v>
          </cell>
          <cell r="J35" t="str">
            <v>78.3</v>
          </cell>
          <cell r="K35">
            <v>3</v>
          </cell>
          <cell r="L35">
            <v>31.32</v>
          </cell>
          <cell r="M35">
            <v>42</v>
          </cell>
          <cell r="N35">
            <v>74.85</v>
          </cell>
          <cell r="O35">
            <v>44.91</v>
          </cell>
        </row>
        <row r="36">
          <cell r="E36" t="str">
            <v>211090203209</v>
          </cell>
          <cell r="F36" t="str">
            <v>陈峥慧</v>
          </cell>
          <cell r="G36" t="str">
            <v>441322199708012321</v>
          </cell>
          <cell r="H36" t="str">
            <v>70</v>
          </cell>
          <cell r="I36" t="str">
            <v>0</v>
          </cell>
          <cell r="J36" t="str">
            <v>70</v>
          </cell>
          <cell r="K36">
            <v>4</v>
          </cell>
          <cell r="L36">
            <v>28</v>
          </cell>
          <cell r="M36">
            <v>34</v>
          </cell>
          <cell r="N36">
            <v>72.15</v>
          </cell>
          <cell r="O36">
            <v>43.29</v>
          </cell>
        </row>
        <row r="37">
          <cell r="E37" t="str">
            <v>211110100812</v>
          </cell>
          <cell r="F37" t="str">
            <v>廖会岚</v>
          </cell>
          <cell r="G37" t="str">
            <v>450702199812060347</v>
          </cell>
          <cell r="H37" t="str">
            <v>87.4</v>
          </cell>
          <cell r="I37" t="str">
            <v>0</v>
          </cell>
          <cell r="J37" t="str">
            <v>87.4</v>
          </cell>
          <cell r="K37">
            <v>1</v>
          </cell>
          <cell r="L37">
            <v>34.96</v>
          </cell>
          <cell r="M37">
            <v>35</v>
          </cell>
          <cell r="N37">
            <v>78.5</v>
          </cell>
          <cell r="O37">
            <v>47.1</v>
          </cell>
        </row>
        <row r="38">
          <cell r="E38" t="str">
            <v>211060203127</v>
          </cell>
          <cell r="F38" t="str">
            <v>杨园</v>
          </cell>
          <cell r="G38" t="str">
            <v>362204199512214047</v>
          </cell>
          <cell r="H38" t="str">
            <v>81.4</v>
          </cell>
          <cell r="I38" t="str">
            <v>0</v>
          </cell>
          <cell r="J38" t="str">
            <v>81.4</v>
          </cell>
          <cell r="K38">
            <v>3</v>
          </cell>
          <cell r="L38">
            <v>32.56</v>
          </cell>
          <cell r="M38">
            <v>36</v>
          </cell>
          <cell r="N38">
            <v>73.05</v>
          </cell>
          <cell r="O38">
            <v>43.83</v>
          </cell>
        </row>
        <row r="39">
          <cell r="E39" t="str">
            <v>211090203206</v>
          </cell>
          <cell r="F39" t="str">
            <v>刘荣锡</v>
          </cell>
          <cell r="G39" t="str">
            <v>44132319980111031X</v>
          </cell>
          <cell r="H39" t="str">
            <v>69.4</v>
          </cell>
          <cell r="I39" t="str">
            <v>0</v>
          </cell>
          <cell r="J39" t="str">
            <v>69.4</v>
          </cell>
          <cell r="K39">
            <v>5</v>
          </cell>
          <cell r="L39">
            <v>27.76</v>
          </cell>
          <cell r="M39">
            <v>40</v>
          </cell>
          <cell r="N39">
            <v>67.75</v>
          </cell>
          <cell r="O39">
            <v>40.65</v>
          </cell>
        </row>
        <row r="40">
          <cell r="E40" t="str">
            <v>211110102402</v>
          </cell>
          <cell r="F40" t="str">
            <v>张明杰</v>
          </cell>
          <cell r="G40" t="str">
            <v>441900199902135039</v>
          </cell>
          <cell r="H40" t="str">
            <v>81.7</v>
          </cell>
          <cell r="I40" t="str">
            <v>0</v>
          </cell>
          <cell r="J40" t="str">
            <v>81.7</v>
          </cell>
          <cell r="K40">
            <v>1</v>
          </cell>
          <cell r="L40">
            <v>32.68</v>
          </cell>
          <cell r="M40">
            <v>46</v>
          </cell>
          <cell r="N40">
            <v>71.15</v>
          </cell>
          <cell r="O40">
            <v>42.69</v>
          </cell>
        </row>
        <row r="41">
          <cell r="E41" t="str">
            <v>211090203714</v>
          </cell>
          <cell r="F41" t="str">
            <v>刘健琳</v>
          </cell>
          <cell r="G41" t="str">
            <v>430922199805290024</v>
          </cell>
          <cell r="H41" t="str">
            <v>74.2</v>
          </cell>
          <cell r="I41" t="str">
            <v>0</v>
          </cell>
          <cell r="J41" t="str">
            <v>74.2</v>
          </cell>
          <cell r="K41">
            <v>5</v>
          </cell>
          <cell r="L41">
            <v>29.68</v>
          </cell>
          <cell r="M41">
            <v>33</v>
          </cell>
          <cell r="N41">
            <v>71.2</v>
          </cell>
          <cell r="O41">
            <v>42.72</v>
          </cell>
        </row>
        <row r="42">
          <cell r="E42" t="str">
            <v>211090203129</v>
          </cell>
          <cell r="F42" t="str">
            <v>黄洁鑫</v>
          </cell>
          <cell r="G42" t="str">
            <v>445281199803013486</v>
          </cell>
          <cell r="H42" t="str">
            <v>74.7</v>
          </cell>
          <cell r="I42" t="str">
            <v>0</v>
          </cell>
          <cell r="J42" t="str">
            <v>74.7</v>
          </cell>
          <cell r="K42">
            <v>2</v>
          </cell>
          <cell r="L42">
            <v>29.88</v>
          </cell>
          <cell r="M42">
            <v>0</v>
          </cell>
          <cell r="N42">
            <v>0</v>
          </cell>
          <cell r="O42">
            <v>0</v>
          </cell>
        </row>
        <row r="43">
          <cell r="E43" t="str">
            <v>211090202116</v>
          </cell>
          <cell r="F43" t="str">
            <v>李佩佳</v>
          </cell>
          <cell r="G43" t="str">
            <v>441581199708302442</v>
          </cell>
          <cell r="H43" t="str">
            <v>55.6</v>
          </cell>
          <cell r="I43" t="str">
            <v>0</v>
          </cell>
          <cell r="J43" t="str">
            <v>55.6</v>
          </cell>
          <cell r="K43">
            <v>1</v>
          </cell>
          <cell r="L43">
            <v>22.24</v>
          </cell>
          <cell r="M43">
            <v>41</v>
          </cell>
          <cell r="N43">
            <v>73.6</v>
          </cell>
          <cell r="O43">
            <v>44.16</v>
          </cell>
        </row>
        <row r="44">
          <cell r="E44" t="str">
            <v>211020602417</v>
          </cell>
          <cell r="F44" t="str">
            <v>吴紫红</v>
          </cell>
          <cell r="G44" t="str">
            <v>441625199608085801</v>
          </cell>
          <cell r="H44" t="str">
            <v>76.4</v>
          </cell>
          <cell r="I44" t="str">
            <v>0</v>
          </cell>
          <cell r="J44" t="str">
            <v>76.4</v>
          </cell>
          <cell r="K44">
            <v>4</v>
          </cell>
          <cell r="L44">
            <v>30.56</v>
          </cell>
          <cell r="M44">
            <v>38</v>
          </cell>
          <cell r="N44">
            <v>69.2</v>
          </cell>
          <cell r="O44">
            <v>41.52</v>
          </cell>
        </row>
        <row r="45">
          <cell r="E45" t="str">
            <v>211090201924</v>
          </cell>
          <cell r="F45" t="str">
            <v>黄桐辉</v>
          </cell>
          <cell r="G45" t="str">
            <v>441381199712317515</v>
          </cell>
          <cell r="H45" t="str">
            <v>82.6</v>
          </cell>
          <cell r="I45" t="str">
            <v>0</v>
          </cell>
          <cell r="J45" t="str">
            <v>82.6</v>
          </cell>
          <cell r="K45">
            <v>2</v>
          </cell>
          <cell r="L45">
            <v>33.04</v>
          </cell>
          <cell r="M45">
            <v>45</v>
          </cell>
          <cell r="N45">
            <v>70.05</v>
          </cell>
          <cell r="O45">
            <v>42.03</v>
          </cell>
        </row>
        <row r="46">
          <cell r="E46" t="str">
            <v>211080201415</v>
          </cell>
          <cell r="F46" t="str">
            <v>张锦龙</v>
          </cell>
          <cell r="G46" t="str">
            <v>441423200011103036</v>
          </cell>
          <cell r="H46" t="str">
            <v>83.7</v>
          </cell>
          <cell r="I46" t="str">
            <v>0</v>
          </cell>
          <cell r="J46" t="str">
            <v>83.7</v>
          </cell>
          <cell r="K46">
            <v>1</v>
          </cell>
          <cell r="L46">
            <v>33.48</v>
          </cell>
          <cell r="M46">
            <v>44</v>
          </cell>
          <cell r="N46">
            <v>75.05</v>
          </cell>
          <cell r="O46">
            <v>45.03</v>
          </cell>
        </row>
        <row r="47">
          <cell r="E47" t="str">
            <v>211120101817</v>
          </cell>
          <cell r="F47" t="str">
            <v>刘佳</v>
          </cell>
          <cell r="G47" t="str">
            <v>445121199808204562</v>
          </cell>
          <cell r="H47" t="str">
            <v>77.9</v>
          </cell>
          <cell r="I47" t="str">
            <v>0</v>
          </cell>
          <cell r="J47" t="str">
            <v>77.9</v>
          </cell>
          <cell r="K47">
            <v>5</v>
          </cell>
          <cell r="L47">
            <v>31.16</v>
          </cell>
          <cell r="M47">
            <v>43</v>
          </cell>
          <cell r="N47">
            <v>72.85</v>
          </cell>
          <cell r="O47">
            <v>43.71</v>
          </cell>
        </row>
        <row r="48">
          <cell r="E48" t="str">
            <v>211070109319</v>
          </cell>
          <cell r="F48" t="str">
            <v>钟萍</v>
          </cell>
          <cell r="G48" t="str">
            <v>441622199504226025</v>
          </cell>
          <cell r="H48" t="str">
            <v>70.1</v>
          </cell>
          <cell r="I48" t="str">
            <v>10</v>
          </cell>
          <cell r="J48" t="str">
            <v>80.1</v>
          </cell>
          <cell r="K48">
            <v>2</v>
          </cell>
          <cell r="L48">
            <v>28.04</v>
          </cell>
          <cell r="M48">
            <v>39</v>
          </cell>
          <cell r="N48">
            <v>70.85</v>
          </cell>
          <cell r="O48">
            <v>42.51</v>
          </cell>
        </row>
        <row r="49">
          <cell r="E49" t="str">
            <v>211090103512</v>
          </cell>
          <cell r="F49" t="str">
            <v>孙铭</v>
          </cell>
          <cell r="G49" t="str">
            <v>441322199803300014</v>
          </cell>
          <cell r="H49" t="str">
            <v>78.6</v>
          </cell>
          <cell r="I49" t="str">
            <v>0</v>
          </cell>
          <cell r="J49" t="str">
            <v>78.6</v>
          </cell>
          <cell r="K49">
            <v>1</v>
          </cell>
          <cell r="L49">
            <v>31.44</v>
          </cell>
          <cell r="M49">
            <v>55</v>
          </cell>
          <cell r="N49">
            <v>76.7</v>
          </cell>
          <cell r="O49">
            <v>46.02</v>
          </cell>
        </row>
        <row r="50">
          <cell r="E50" t="str">
            <v>211090204430</v>
          </cell>
          <cell r="F50" t="str">
            <v>温晴雅</v>
          </cell>
          <cell r="G50" t="str">
            <v>441322199811300460</v>
          </cell>
          <cell r="H50" t="str">
            <v>77.3</v>
          </cell>
          <cell r="I50" t="str">
            <v>0</v>
          </cell>
          <cell r="J50" t="str">
            <v>77.3</v>
          </cell>
          <cell r="K50">
            <v>2</v>
          </cell>
          <cell r="L50">
            <v>30.92</v>
          </cell>
          <cell r="M50">
            <v>50</v>
          </cell>
          <cell r="N50">
            <v>72.95</v>
          </cell>
          <cell r="O50">
            <v>43.77</v>
          </cell>
        </row>
        <row r="51">
          <cell r="E51" t="str">
            <v>211090204513</v>
          </cell>
          <cell r="F51" t="str">
            <v>张轶</v>
          </cell>
          <cell r="G51" t="str">
            <v>413026199608207258</v>
          </cell>
          <cell r="H51" t="str">
            <v>67.4</v>
          </cell>
          <cell r="I51" t="str">
            <v>10</v>
          </cell>
          <cell r="J51" t="str">
            <v>77.4</v>
          </cell>
          <cell r="K51">
            <v>1</v>
          </cell>
          <cell r="L51">
            <v>5142.62</v>
          </cell>
          <cell r="M51">
            <v>57</v>
          </cell>
          <cell r="N51">
            <v>79.25</v>
          </cell>
          <cell r="O51">
            <v>47.55</v>
          </cell>
        </row>
        <row r="52">
          <cell r="E52" t="str">
            <v>211090204428</v>
          </cell>
          <cell r="F52" t="str">
            <v>骆倩芸</v>
          </cell>
          <cell r="G52">
            <v>4.41421199705011e+17</v>
          </cell>
          <cell r="H52" t="str">
            <v>76.9</v>
          </cell>
          <cell r="I52" t="str">
            <v>0</v>
          </cell>
          <cell r="J52" t="str">
            <v>76.9</v>
          </cell>
          <cell r="K52">
            <v>3</v>
          </cell>
          <cell r="L52">
            <v>30.76</v>
          </cell>
          <cell r="M52">
            <v>59</v>
          </cell>
          <cell r="N52">
            <v>72.35</v>
          </cell>
          <cell r="O52">
            <v>43.41</v>
          </cell>
        </row>
        <row r="53">
          <cell r="E53" t="str">
            <v>211090103510</v>
          </cell>
          <cell r="F53" t="str">
            <v>邓博琳</v>
          </cell>
          <cell r="G53" t="str">
            <v>441322199911031421</v>
          </cell>
          <cell r="H53" t="str">
            <v>74.7</v>
          </cell>
          <cell r="I53" t="str">
            <v>0</v>
          </cell>
          <cell r="J53" t="str">
            <v>74.7</v>
          </cell>
          <cell r="K53">
            <v>3</v>
          </cell>
          <cell r="L53">
            <v>29.88</v>
          </cell>
          <cell r="M53">
            <v>52</v>
          </cell>
          <cell r="N53">
            <v>75.8</v>
          </cell>
          <cell r="O53">
            <v>45.48</v>
          </cell>
        </row>
        <row r="54">
          <cell r="E54" t="str">
            <v>211090203301</v>
          </cell>
          <cell r="F54" t="str">
            <v>余英霞</v>
          </cell>
          <cell r="G54" t="str">
            <v>441322199901110222</v>
          </cell>
          <cell r="H54" t="str">
            <v>74.4</v>
          </cell>
          <cell r="I54" t="str">
            <v>0</v>
          </cell>
          <cell r="J54" t="str">
            <v>74.4</v>
          </cell>
          <cell r="K54">
            <v>3</v>
          </cell>
          <cell r="L54">
            <v>29.76</v>
          </cell>
          <cell r="M54">
            <v>62</v>
          </cell>
          <cell r="N54">
            <v>81.1</v>
          </cell>
          <cell r="O54">
            <v>48.66</v>
          </cell>
        </row>
        <row r="55">
          <cell r="E55" t="str">
            <v>211090103511</v>
          </cell>
          <cell r="F55" t="str">
            <v>叶凤婷</v>
          </cell>
          <cell r="G55" t="str">
            <v>441322199709102046</v>
          </cell>
          <cell r="H55" t="str">
            <v>67.3</v>
          </cell>
          <cell r="I55" t="str">
            <v>0</v>
          </cell>
          <cell r="J55" t="str">
            <v>67.3</v>
          </cell>
          <cell r="K55">
            <v>4</v>
          </cell>
          <cell r="L55">
            <v>26.92</v>
          </cell>
          <cell r="M55">
            <v>48</v>
          </cell>
          <cell r="N55">
            <v>75.95</v>
          </cell>
          <cell r="O55">
            <v>45.57</v>
          </cell>
        </row>
        <row r="56">
          <cell r="E56" t="str">
            <v>211090103504</v>
          </cell>
          <cell r="F56" t="str">
            <v>李欣</v>
          </cell>
          <cell r="G56" t="str">
            <v>441322199910113329</v>
          </cell>
          <cell r="H56" t="str">
            <v>63.7</v>
          </cell>
          <cell r="I56" t="str">
            <v>0</v>
          </cell>
          <cell r="J56" t="str">
            <v>63.7</v>
          </cell>
          <cell r="K56">
            <v>5</v>
          </cell>
          <cell r="L56">
            <v>25.48</v>
          </cell>
          <cell r="M56">
            <v>54</v>
          </cell>
          <cell r="N56">
            <v>65.8</v>
          </cell>
          <cell r="O56">
            <v>39.48</v>
          </cell>
        </row>
        <row r="57">
          <cell r="E57" t="str">
            <v>211060203606</v>
          </cell>
          <cell r="F57" t="str">
            <v>阮子玲</v>
          </cell>
          <cell r="G57" t="str">
            <v>430202199805162029</v>
          </cell>
          <cell r="H57" t="str">
            <v>74.6</v>
          </cell>
          <cell r="I57" t="str">
            <v>0</v>
          </cell>
          <cell r="J57" t="str">
            <v>74.6</v>
          </cell>
          <cell r="K57">
            <v>2</v>
          </cell>
          <cell r="L57">
            <v>29.84</v>
          </cell>
          <cell r="M57">
            <v>53</v>
          </cell>
          <cell r="N57">
            <v>77</v>
          </cell>
          <cell r="O57">
            <v>46.2</v>
          </cell>
        </row>
        <row r="58">
          <cell r="E58" t="str">
            <v>211090204521</v>
          </cell>
          <cell r="F58" t="str">
            <v>陈远萍</v>
          </cell>
          <cell r="G58" t="str">
            <v>441521199805280824</v>
          </cell>
          <cell r="H58" t="str">
            <v>75.1</v>
          </cell>
          <cell r="I58" t="str">
            <v>0</v>
          </cell>
          <cell r="J58" t="str">
            <v>75.1</v>
          </cell>
          <cell r="K58">
            <v>5</v>
          </cell>
          <cell r="L58">
            <v>30.04</v>
          </cell>
          <cell r="M58">
            <v>49</v>
          </cell>
          <cell r="N58">
            <v>69.4</v>
          </cell>
          <cell r="O58">
            <v>41.64</v>
          </cell>
        </row>
        <row r="59">
          <cell r="E59" t="str">
            <v>211090103430</v>
          </cell>
          <cell r="F59" t="str">
            <v>练霖霖</v>
          </cell>
          <cell r="G59" t="str">
            <v>441322199901141416</v>
          </cell>
          <cell r="H59" t="str">
            <v>75.6</v>
          </cell>
          <cell r="I59" t="str">
            <v>0</v>
          </cell>
          <cell r="J59" t="str">
            <v>75.6</v>
          </cell>
          <cell r="K59">
            <v>1</v>
          </cell>
          <cell r="L59">
            <v>30.24</v>
          </cell>
          <cell r="M59">
            <v>60</v>
          </cell>
          <cell r="N59">
            <v>74.05</v>
          </cell>
          <cell r="O59">
            <v>44.43</v>
          </cell>
        </row>
        <row r="60">
          <cell r="E60" t="str">
            <v>211090204504</v>
          </cell>
          <cell r="F60" t="str">
            <v>胡艺馨</v>
          </cell>
          <cell r="G60" t="str">
            <v>441322199703210222</v>
          </cell>
          <cell r="H60" t="str">
            <v>76.3</v>
          </cell>
          <cell r="I60" t="str">
            <v>0</v>
          </cell>
          <cell r="J60" t="str">
            <v>76.3</v>
          </cell>
          <cell r="K60">
            <v>4</v>
          </cell>
          <cell r="L60">
            <v>30.52</v>
          </cell>
          <cell r="M60">
            <v>51</v>
          </cell>
          <cell r="N60">
            <v>67.45</v>
          </cell>
          <cell r="O60">
            <v>40.47</v>
          </cell>
        </row>
        <row r="61">
          <cell r="E61" t="str">
            <v>211090103609</v>
          </cell>
          <cell r="F61" t="str">
            <v>陈梓萱</v>
          </cell>
          <cell r="G61" t="str">
            <v>441322199712196821</v>
          </cell>
          <cell r="H61" t="str">
            <v>79</v>
          </cell>
          <cell r="I61" t="str">
            <v>0</v>
          </cell>
          <cell r="J61" t="str">
            <v>79</v>
          </cell>
          <cell r="K61">
            <v>3</v>
          </cell>
          <cell r="L61">
            <v>31.6</v>
          </cell>
          <cell r="M61">
            <v>65</v>
          </cell>
          <cell r="N61">
            <v>82.85</v>
          </cell>
          <cell r="O61">
            <v>49.71</v>
          </cell>
        </row>
        <row r="62">
          <cell r="E62" t="str">
            <v>211090103611</v>
          </cell>
          <cell r="F62" t="str">
            <v>熊婧璇</v>
          </cell>
          <cell r="G62" t="str">
            <v>362401199905070023</v>
          </cell>
          <cell r="H62" t="str">
            <v>79.6</v>
          </cell>
          <cell r="I62" t="str">
            <v>0</v>
          </cell>
          <cell r="J62" t="str">
            <v>79.6</v>
          </cell>
          <cell r="K62">
            <v>2</v>
          </cell>
          <cell r="L62">
            <v>31.84</v>
          </cell>
          <cell r="M62">
            <v>71</v>
          </cell>
          <cell r="N62">
            <v>76.3</v>
          </cell>
          <cell r="O62">
            <v>45.78</v>
          </cell>
        </row>
        <row r="63">
          <cell r="E63" t="str">
            <v>211090103517</v>
          </cell>
          <cell r="F63" t="str">
            <v>叶伟浩</v>
          </cell>
          <cell r="G63" t="str">
            <v>441322199901254912</v>
          </cell>
          <cell r="H63" t="str">
            <v>69.3</v>
          </cell>
          <cell r="I63" t="str">
            <v>0</v>
          </cell>
          <cell r="J63" t="str">
            <v>69.3</v>
          </cell>
          <cell r="K63">
            <v>2</v>
          </cell>
          <cell r="L63">
            <v>27.72</v>
          </cell>
          <cell r="M63">
            <v>66</v>
          </cell>
          <cell r="N63">
            <v>71.65</v>
          </cell>
          <cell r="O63">
            <v>42.99</v>
          </cell>
        </row>
        <row r="64">
          <cell r="E64" t="str">
            <v>211090103615</v>
          </cell>
          <cell r="F64" t="str">
            <v>张志贤</v>
          </cell>
          <cell r="G64" t="str">
            <v>441322199607261417</v>
          </cell>
          <cell r="H64" t="str">
            <v>81.3</v>
          </cell>
          <cell r="I64" t="str">
            <v>10</v>
          </cell>
          <cell r="J64" t="str">
            <v>91.3</v>
          </cell>
          <cell r="K64">
            <v>1</v>
          </cell>
          <cell r="L64">
            <v>32.52</v>
          </cell>
          <cell r="M64">
            <v>79</v>
          </cell>
          <cell r="N64">
            <v>78.5</v>
          </cell>
          <cell r="O64">
            <v>47.1</v>
          </cell>
        </row>
        <row r="65">
          <cell r="E65" t="str">
            <v>211090103514</v>
          </cell>
          <cell r="F65" t="str">
            <v>梁家乐</v>
          </cell>
          <cell r="G65" t="str">
            <v>441322199612283346</v>
          </cell>
          <cell r="H65" t="str">
            <v>72.1</v>
          </cell>
          <cell r="I65" t="str">
            <v>0</v>
          </cell>
          <cell r="J65" t="str">
            <v>72.1</v>
          </cell>
          <cell r="K65">
            <v>1</v>
          </cell>
          <cell r="L65">
            <v>28.84</v>
          </cell>
          <cell r="M65">
            <v>74</v>
          </cell>
          <cell r="N65">
            <v>67.75</v>
          </cell>
          <cell r="O65">
            <v>40.65</v>
          </cell>
        </row>
        <row r="66">
          <cell r="E66" t="str">
            <v>211090203402</v>
          </cell>
          <cell r="F66" t="str">
            <v>林育榕</v>
          </cell>
          <cell r="G66" t="str">
            <v>441322199905244914</v>
          </cell>
          <cell r="H66" t="str">
            <v>80.4</v>
          </cell>
          <cell r="I66" t="str">
            <v>0</v>
          </cell>
          <cell r="J66" t="str">
            <v>80.4</v>
          </cell>
          <cell r="K66">
            <v>2</v>
          </cell>
          <cell r="L66">
            <v>32.16</v>
          </cell>
          <cell r="M66">
            <v>69</v>
          </cell>
          <cell r="N66">
            <v>82.45</v>
          </cell>
          <cell r="O66">
            <v>49.47</v>
          </cell>
        </row>
        <row r="67">
          <cell r="E67" t="str">
            <v>211090103520</v>
          </cell>
          <cell r="F67" t="str">
            <v>王港</v>
          </cell>
          <cell r="G67" t="str">
            <v>430528199707020019</v>
          </cell>
          <cell r="H67" t="str">
            <v>74.5</v>
          </cell>
          <cell r="I67" t="str">
            <v>0</v>
          </cell>
          <cell r="J67" t="str">
            <v>74.5</v>
          </cell>
          <cell r="K67">
            <v>5</v>
          </cell>
          <cell r="L67">
            <v>29.8</v>
          </cell>
          <cell r="M67">
            <v>77</v>
          </cell>
          <cell r="N67">
            <v>77.5</v>
          </cell>
          <cell r="O67">
            <v>46.5</v>
          </cell>
        </row>
        <row r="68">
          <cell r="E68" t="str">
            <v>211090103604</v>
          </cell>
          <cell r="F68" t="str">
            <v>王国容</v>
          </cell>
          <cell r="G68" t="str">
            <v>445221199312146982</v>
          </cell>
          <cell r="H68" t="str">
            <v>69.8</v>
          </cell>
          <cell r="I68" t="str">
            <v>10</v>
          </cell>
          <cell r="J68" t="str">
            <v>79.8</v>
          </cell>
          <cell r="K68">
            <v>1</v>
          </cell>
          <cell r="L68">
            <v>27.92</v>
          </cell>
          <cell r="M68">
            <v>70</v>
          </cell>
          <cell r="N68">
            <v>78.5</v>
          </cell>
          <cell r="O68">
            <v>47.1</v>
          </cell>
        </row>
        <row r="69">
          <cell r="E69" t="str">
            <v>211090203319</v>
          </cell>
          <cell r="F69" t="str">
            <v>曹慧诗</v>
          </cell>
          <cell r="G69" t="str">
            <v>441302199907160022</v>
          </cell>
          <cell r="H69" t="str">
            <v>83.9</v>
          </cell>
          <cell r="I69" t="str">
            <v>0</v>
          </cell>
          <cell r="J69" t="str">
            <v>83.9</v>
          </cell>
          <cell r="K69">
            <v>1</v>
          </cell>
          <cell r="L69">
            <v>33.56</v>
          </cell>
          <cell r="M69">
            <v>72</v>
          </cell>
          <cell r="N69">
            <v>77.85</v>
          </cell>
          <cell r="O69">
            <v>46.71</v>
          </cell>
        </row>
        <row r="70">
          <cell r="E70" t="str">
            <v>211090103616</v>
          </cell>
          <cell r="F70" t="str">
            <v>温美婷</v>
          </cell>
          <cell r="G70" t="str">
            <v>44132319970528052X</v>
          </cell>
          <cell r="H70" t="str">
            <v>84.1</v>
          </cell>
          <cell r="I70" t="str">
            <v>0</v>
          </cell>
          <cell r="J70" t="str">
            <v>84.1</v>
          </cell>
          <cell r="K70">
            <v>2</v>
          </cell>
          <cell r="L70">
            <v>33.64</v>
          </cell>
          <cell r="M70">
            <v>67</v>
          </cell>
          <cell r="N70">
            <v>76.05</v>
          </cell>
          <cell r="O70">
            <v>45.63</v>
          </cell>
        </row>
        <row r="71">
          <cell r="E71" t="str">
            <v>211010409002</v>
          </cell>
          <cell r="F71" t="str">
            <v>郭海燕</v>
          </cell>
          <cell r="G71" t="str">
            <v>441322199904086029</v>
          </cell>
          <cell r="H71" t="str">
            <v>64.6</v>
          </cell>
          <cell r="I71" t="str">
            <v>0</v>
          </cell>
          <cell r="J71" t="str">
            <v>64.6</v>
          </cell>
          <cell r="K71">
            <v>3</v>
          </cell>
          <cell r="L71">
            <v>25.84</v>
          </cell>
          <cell r="M71">
            <v>68</v>
          </cell>
          <cell r="N71">
            <v>63.9</v>
          </cell>
          <cell r="O71">
            <v>38.34</v>
          </cell>
        </row>
        <row r="72">
          <cell r="E72" t="str">
            <v>211090203321</v>
          </cell>
          <cell r="F72" t="str">
            <v>黎聪</v>
          </cell>
          <cell r="G72" t="str">
            <v>440982199609255633</v>
          </cell>
          <cell r="H72" t="str">
            <v>76</v>
          </cell>
          <cell r="I72" t="str">
            <v>0</v>
          </cell>
          <cell r="J72" t="str">
            <v>76</v>
          </cell>
          <cell r="K72">
            <v>4</v>
          </cell>
          <cell r="L72">
            <v>30.4</v>
          </cell>
          <cell r="M72">
            <v>75</v>
          </cell>
          <cell r="N72">
            <v>68.75</v>
          </cell>
          <cell r="O72">
            <v>41.25</v>
          </cell>
        </row>
        <row r="73">
          <cell r="E73" t="str">
            <v>211110103030</v>
          </cell>
          <cell r="F73" t="str">
            <v>彭苏欣</v>
          </cell>
          <cell r="G73" t="str">
            <v>441523199808047369</v>
          </cell>
          <cell r="H73" t="str">
            <v>73.7</v>
          </cell>
          <cell r="I73" t="str">
            <v>0</v>
          </cell>
          <cell r="J73" t="str">
            <v>73.7</v>
          </cell>
          <cell r="K73">
            <v>2</v>
          </cell>
          <cell r="L73">
            <v>29.48</v>
          </cell>
          <cell r="M73">
            <v>88</v>
          </cell>
          <cell r="N73">
            <v>77.5</v>
          </cell>
          <cell r="O73">
            <v>46.5</v>
          </cell>
        </row>
        <row r="74">
          <cell r="E74" t="str">
            <v>211070104523</v>
          </cell>
          <cell r="F74" t="str">
            <v>廖瑜</v>
          </cell>
          <cell r="G74" t="str">
            <v>441602199906302216</v>
          </cell>
          <cell r="H74" t="str">
            <v>83.8</v>
          </cell>
          <cell r="I74" t="str">
            <v>0</v>
          </cell>
          <cell r="J74" t="str">
            <v>83.8</v>
          </cell>
          <cell r="K74">
            <v>1</v>
          </cell>
          <cell r="L74">
            <v>33.52</v>
          </cell>
          <cell r="M74">
            <v>84</v>
          </cell>
          <cell r="N74">
            <v>79.3</v>
          </cell>
          <cell r="O74">
            <v>47.58</v>
          </cell>
        </row>
        <row r="75">
          <cell r="E75" t="str">
            <v>211090203416</v>
          </cell>
          <cell r="F75" t="str">
            <v>刘敏桐</v>
          </cell>
          <cell r="G75" t="str">
            <v>441323199901294021</v>
          </cell>
          <cell r="H75" t="str">
            <v>77.7</v>
          </cell>
          <cell r="I75" t="str">
            <v>0</v>
          </cell>
          <cell r="J75" t="str">
            <v>77.7</v>
          </cell>
          <cell r="K75">
            <v>1</v>
          </cell>
          <cell r="L75">
            <v>31.08</v>
          </cell>
          <cell r="M75">
            <v>90</v>
          </cell>
          <cell r="N75">
            <v>76.55</v>
          </cell>
          <cell r="O75">
            <v>45.93</v>
          </cell>
        </row>
        <row r="76">
          <cell r="E76" t="str">
            <v>211090103706</v>
          </cell>
          <cell r="F76" t="str">
            <v>翟敏霖</v>
          </cell>
          <cell r="G76" t="str">
            <v>441322199903144645</v>
          </cell>
          <cell r="H76" t="str">
            <v>73.5</v>
          </cell>
          <cell r="I76" t="str">
            <v>0</v>
          </cell>
          <cell r="J76" t="str">
            <v>73.5</v>
          </cell>
          <cell r="K76">
            <v>1</v>
          </cell>
          <cell r="L76">
            <v>29.4</v>
          </cell>
          <cell r="M76">
            <v>85</v>
          </cell>
          <cell r="N76">
            <v>75.75</v>
          </cell>
          <cell r="O76">
            <v>45.45</v>
          </cell>
        </row>
        <row r="77">
          <cell r="E77" t="str">
            <v>211010409230</v>
          </cell>
          <cell r="F77" t="str">
            <v>王境锋</v>
          </cell>
          <cell r="G77" t="str">
            <v>441621199901287319</v>
          </cell>
          <cell r="H77" t="str">
            <v>79.5</v>
          </cell>
          <cell r="I77" t="str">
            <v>0</v>
          </cell>
          <cell r="J77" t="str">
            <v>79.5</v>
          </cell>
          <cell r="K77">
            <v>2</v>
          </cell>
          <cell r="L77">
            <v>31.8</v>
          </cell>
          <cell r="M77">
            <v>81</v>
          </cell>
          <cell r="N77">
            <v>80.95</v>
          </cell>
          <cell r="O77">
            <v>48.57</v>
          </cell>
        </row>
        <row r="78">
          <cell r="E78" t="str">
            <v>211090103702</v>
          </cell>
          <cell r="F78" t="str">
            <v>张钊杰</v>
          </cell>
          <cell r="G78" t="str">
            <v>441322199611063050</v>
          </cell>
          <cell r="H78" t="str">
            <v>73</v>
          </cell>
          <cell r="I78" t="str">
            <v>0</v>
          </cell>
          <cell r="J78" t="str">
            <v>73</v>
          </cell>
          <cell r="K78">
            <v>2</v>
          </cell>
          <cell r="L78">
            <v>29.2</v>
          </cell>
          <cell r="M78">
            <v>91</v>
          </cell>
          <cell r="N78">
            <v>71.25</v>
          </cell>
          <cell r="O78">
            <v>42.75</v>
          </cell>
        </row>
        <row r="79">
          <cell r="E79" t="str">
            <v>211090203407</v>
          </cell>
          <cell r="F79" t="str">
            <v>邱葆莹</v>
          </cell>
          <cell r="G79" t="str">
            <v>440602199812300040</v>
          </cell>
          <cell r="H79" t="str">
            <v>73.7</v>
          </cell>
          <cell r="I79" t="str">
            <v>0</v>
          </cell>
          <cell r="J79" t="str">
            <v>73.7</v>
          </cell>
          <cell r="K79">
            <v>2</v>
          </cell>
          <cell r="L79">
            <v>29.48</v>
          </cell>
          <cell r="M79">
            <v>94</v>
          </cell>
          <cell r="N79">
            <v>71.8</v>
          </cell>
          <cell r="O79">
            <v>43.08</v>
          </cell>
        </row>
        <row r="80">
          <cell r="E80" t="str">
            <v>211090203414</v>
          </cell>
          <cell r="F80" t="str">
            <v>张晓琪</v>
          </cell>
          <cell r="G80" t="str">
            <v>441322199506223024</v>
          </cell>
          <cell r="H80" t="str">
            <v>69.9</v>
          </cell>
          <cell r="I80" t="str">
            <v>0</v>
          </cell>
          <cell r="J80" t="str">
            <v>69.9</v>
          </cell>
          <cell r="K80">
            <v>4</v>
          </cell>
          <cell r="L80">
            <v>27.96</v>
          </cell>
          <cell r="M80">
            <v>87</v>
          </cell>
          <cell r="N80">
            <v>73.15</v>
          </cell>
          <cell r="O80">
            <v>43.89</v>
          </cell>
        </row>
        <row r="81">
          <cell r="E81" t="str">
            <v>211090103502</v>
          </cell>
          <cell r="F81" t="str">
            <v>周子杰</v>
          </cell>
          <cell r="G81" t="str">
            <v>43102619980220751X</v>
          </cell>
          <cell r="H81" t="str">
            <v>71.7</v>
          </cell>
          <cell r="I81" t="str">
            <v>0</v>
          </cell>
          <cell r="J81" t="str">
            <v>71.7</v>
          </cell>
          <cell r="K81">
            <v>2</v>
          </cell>
          <cell r="L81">
            <v>28.68</v>
          </cell>
          <cell r="M81">
            <v>58</v>
          </cell>
          <cell r="N81">
            <v>67.85</v>
          </cell>
          <cell r="O81">
            <v>40.71</v>
          </cell>
        </row>
        <row r="82">
          <cell r="E82" t="str">
            <v>211010408916</v>
          </cell>
          <cell r="F82" t="str">
            <v>马定游</v>
          </cell>
          <cell r="G82" t="str">
            <v>441881199903190219</v>
          </cell>
          <cell r="H82" t="str">
            <v>70.4</v>
          </cell>
          <cell r="I82" t="str">
            <v>0</v>
          </cell>
          <cell r="J82" t="str">
            <v>70.4</v>
          </cell>
          <cell r="K82">
            <v>3</v>
          </cell>
          <cell r="L82">
            <v>28.16</v>
          </cell>
          <cell r="M82">
            <v>61</v>
          </cell>
          <cell r="N82">
            <v>68.6</v>
          </cell>
          <cell r="O82">
            <v>41.16</v>
          </cell>
        </row>
        <row r="83">
          <cell r="E83" t="str">
            <v>211090203230</v>
          </cell>
          <cell r="F83" t="str">
            <v>温慧君</v>
          </cell>
          <cell r="G83" t="str">
            <v>441322199811024929</v>
          </cell>
          <cell r="H83" t="str">
            <v>76</v>
          </cell>
          <cell r="I83" t="str">
            <v>0</v>
          </cell>
          <cell r="J83" t="str">
            <v>76</v>
          </cell>
          <cell r="K83">
            <v>1</v>
          </cell>
          <cell r="L83">
            <v>30.4</v>
          </cell>
          <cell r="M83">
            <v>56</v>
          </cell>
          <cell r="N83">
            <v>74.45</v>
          </cell>
          <cell r="O83">
            <v>44.67</v>
          </cell>
        </row>
        <row r="84">
          <cell r="E84" t="str">
            <v>211090203302</v>
          </cell>
          <cell r="F84" t="str">
            <v>苏钰晴</v>
          </cell>
          <cell r="G84" t="str">
            <v>441322199605107029</v>
          </cell>
          <cell r="H84" t="str">
            <v>72.6</v>
          </cell>
          <cell r="I84" t="str">
            <v>0</v>
          </cell>
          <cell r="J84" t="str">
            <v>72.6</v>
          </cell>
          <cell r="K84">
            <v>4</v>
          </cell>
          <cell r="L84">
            <v>29.04</v>
          </cell>
          <cell r="M84">
            <v>63</v>
          </cell>
          <cell r="N84">
            <v>73.8</v>
          </cell>
          <cell r="O84">
            <v>44.28</v>
          </cell>
        </row>
        <row r="85">
          <cell r="E85" t="str">
            <v>211090103622</v>
          </cell>
          <cell r="F85" t="str">
            <v>李艳</v>
          </cell>
          <cell r="G85" t="str">
            <v>441322199607233045</v>
          </cell>
          <cell r="H85" t="str">
            <v>78.4</v>
          </cell>
          <cell r="I85" t="str">
            <v>0</v>
          </cell>
          <cell r="J85" t="str">
            <v>78.4</v>
          </cell>
          <cell r="K85">
            <v>3</v>
          </cell>
          <cell r="L85">
            <v>31.36</v>
          </cell>
          <cell r="M85">
            <v>76</v>
          </cell>
          <cell r="N85">
            <v>76.25</v>
          </cell>
          <cell r="O85">
            <v>45.75</v>
          </cell>
        </row>
        <row r="86">
          <cell r="E86" t="str">
            <v>211070104516</v>
          </cell>
          <cell r="F86" t="str">
            <v>廖海璇</v>
          </cell>
          <cell r="G86" t="str">
            <v>441621199612052222</v>
          </cell>
          <cell r="H86" t="str">
            <v>75</v>
          </cell>
          <cell r="I86" t="str">
            <v>0</v>
          </cell>
          <cell r="J86" t="str">
            <v>75</v>
          </cell>
          <cell r="K86">
            <v>4</v>
          </cell>
          <cell r="L86">
            <v>30</v>
          </cell>
          <cell r="M86">
            <v>64</v>
          </cell>
          <cell r="N86">
            <v>66.8</v>
          </cell>
          <cell r="O86">
            <v>40.08</v>
          </cell>
        </row>
        <row r="87">
          <cell r="E87" t="str">
            <v>211110109616</v>
          </cell>
          <cell r="F87" t="str">
            <v>曾泽铉</v>
          </cell>
          <cell r="G87" t="str">
            <v>445281199807202428</v>
          </cell>
          <cell r="H87" t="str">
            <v>76.8</v>
          </cell>
          <cell r="I87" t="str">
            <v>0</v>
          </cell>
          <cell r="J87" t="str">
            <v>76.8</v>
          </cell>
          <cell r="K87">
            <v>4</v>
          </cell>
          <cell r="L87">
            <v>30.72</v>
          </cell>
          <cell r="M87">
            <v>73</v>
          </cell>
          <cell r="N87">
            <v>76.3</v>
          </cell>
          <cell r="O87">
            <v>45.78</v>
          </cell>
        </row>
        <row r="88">
          <cell r="E88" t="str">
            <v>211090203326</v>
          </cell>
          <cell r="F88" t="str">
            <v>袁俊鑫</v>
          </cell>
          <cell r="G88" t="str">
            <v>441322199803190214</v>
          </cell>
          <cell r="H88" t="str">
            <v>75.7</v>
          </cell>
          <cell r="I88" t="str">
            <v>0</v>
          </cell>
          <cell r="J88" t="str">
            <v>75.7</v>
          </cell>
          <cell r="K88">
            <v>5</v>
          </cell>
          <cell r="L88">
            <v>30.28</v>
          </cell>
          <cell r="M88">
            <v>0</v>
          </cell>
          <cell r="N88">
            <v>0</v>
          </cell>
          <cell r="O88">
            <v>0</v>
          </cell>
        </row>
        <row r="89">
          <cell r="E89" t="str">
            <v>211090203411</v>
          </cell>
          <cell r="F89" t="str">
            <v>彭惠义</v>
          </cell>
          <cell r="G89" t="str">
            <v>441322199506026629</v>
          </cell>
          <cell r="H89" t="str">
            <v>67.7</v>
          </cell>
          <cell r="I89" t="str">
            <v>0</v>
          </cell>
          <cell r="J89" t="str">
            <v>67.7</v>
          </cell>
          <cell r="K89">
            <v>5</v>
          </cell>
          <cell r="L89">
            <v>27.08</v>
          </cell>
          <cell r="M89">
            <v>86</v>
          </cell>
          <cell r="N89">
            <v>73.1</v>
          </cell>
          <cell r="O89">
            <v>43.86</v>
          </cell>
        </row>
        <row r="90">
          <cell r="E90" t="str">
            <v>211010409521</v>
          </cell>
          <cell r="F90" t="str">
            <v>余煜锋</v>
          </cell>
          <cell r="G90" t="str">
            <v>441322199811164630</v>
          </cell>
          <cell r="H90" t="str">
            <v>62.2</v>
          </cell>
          <cell r="I90" t="str">
            <v>0</v>
          </cell>
          <cell r="J90" t="str">
            <v>62.2</v>
          </cell>
          <cell r="K90">
            <v>4</v>
          </cell>
          <cell r="L90">
            <v>24.88</v>
          </cell>
          <cell r="M90">
            <v>89</v>
          </cell>
          <cell r="N90">
            <v>76.35</v>
          </cell>
          <cell r="O90">
            <v>45.81</v>
          </cell>
        </row>
        <row r="91">
          <cell r="E91" t="str">
            <v>211090203415</v>
          </cell>
          <cell r="F91" t="str">
            <v>梁政文</v>
          </cell>
          <cell r="G91" t="str">
            <v>441323199808028538</v>
          </cell>
          <cell r="H91" t="str">
            <v>68.1</v>
          </cell>
          <cell r="I91" t="str">
            <v>0</v>
          </cell>
          <cell r="J91" t="str">
            <v>68.1</v>
          </cell>
          <cell r="K91">
            <v>2</v>
          </cell>
          <cell r="L91">
            <v>27.24</v>
          </cell>
          <cell r="M91">
            <v>82</v>
          </cell>
          <cell r="N91">
            <v>68.15</v>
          </cell>
          <cell r="O91">
            <v>40.89</v>
          </cell>
        </row>
        <row r="92">
          <cell r="E92" t="str">
            <v>211090103703</v>
          </cell>
          <cell r="F92" t="str">
            <v>梁承耿</v>
          </cell>
          <cell r="G92" t="str">
            <v>441402199911272014</v>
          </cell>
          <cell r="H92" t="str">
            <v>61.4</v>
          </cell>
          <cell r="I92" t="str">
            <v>0</v>
          </cell>
          <cell r="J92" t="str">
            <v>61.4</v>
          </cell>
          <cell r="K92">
            <v>5</v>
          </cell>
          <cell r="L92">
            <v>24.56</v>
          </cell>
          <cell r="M92">
            <v>83</v>
          </cell>
          <cell r="N92">
            <v>73.55</v>
          </cell>
          <cell r="O92">
            <v>44.13</v>
          </cell>
        </row>
        <row r="93">
          <cell r="E93" t="str">
            <v>211090103629</v>
          </cell>
          <cell r="F93" t="str">
            <v>陈俊伟</v>
          </cell>
          <cell r="G93" t="str">
            <v>441322199901230232</v>
          </cell>
          <cell r="H93" t="str">
            <v>70.6</v>
          </cell>
          <cell r="I93" t="str">
            <v>0</v>
          </cell>
          <cell r="J93" t="str">
            <v>70.6</v>
          </cell>
          <cell r="K93">
            <v>4</v>
          </cell>
          <cell r="L93">
            <v>28.24</v>
          </cell>
          <cell r="M93">
            <v>93</v>
          </cell>
          <cell r="N93">
            <v>71.65</v>
          </cell>
          <cell r="O93">
            <v>42.99</v>
          </cell>
        </row>
        <row r="94">
          <cell r="E94" t="str">
            <v>211010409229</v>
          </cell>
          <cell r="F94" t="str">
            <v>何锦涛</v>
          </cell>
          <cell r="G94" t="str">
            <v>441621199904023036</v>
          </cell>
          <cell r="H94" t="str">
            <v>74.2</v>
          </cell>
          <cell r="I94" t="str">
            <v>0</v>
          </cell>
          <cell r="J94" t="str">
            <v>74.2</v>
          </cell>
          <cell r="K94">
            <v>3</v>
          </cell>
          <cell r="L94">
            <v>29.68</v>
          </cell>
          <cell r="M94">
            <v>92</v>
          </cell>
          <cell r="N94">
            <v>66.85</v>
          </cell>
          <cell r="O94">
            <v>40.11</v>
          </cell>
        </row>
        <row r="95">
          <cell r="E95" t="str">
            <v>211090203404</v>
          </cell>
          <cell r="F95" t="str">
            <v>王苑玲</v>
          </cell>
          <cell r="G95" t="str">
            <v>44132219980504232X</v>
          </cell>
          <cell r="H95" t="str">
            <v>74.3</v>
          </cell>
          <cell r="I95" t="str">
            <v>0</v>
          </cell>
          <cell r="J95" t="str">
            <v>74.3</v>
          </cell>
          <cell r="K95">
            <v>1</v>
          </cell>
          <cell r="L95">
            <v>29.72</v>
          </cell>
          <cell r="M95">
            <v>80</v>
          </cell>
          <cell r="N95">
            <v>68.4</v>
          </cell>
          <cell r="O95">
            <v>41.04</v>
          </cell>
        </row>
        <row r="96">
          <cell r="E96" t="str">
            <v>211090203418</v>
          </cell>
          <cell r="F96" t="str">
            <v>房彦瑶</v>
          </cell>
          <cell r="G96" t="str">
            <v>441322199911020028</v>
          </cell>
          <cell r="H96" t="str">
            <v>72.5</v>
          </cell>
          <cell r="I96" t="str">
            <v>0</v>
          </cell>
          <cell r="J96" t="str">
            <v>72.5</v>
          </cell>
          <cell r="K96">
            <v>1</v>
          </cell>
        </row>
        <row r="97">
          <cell r="E97" t="str">
            <v>211090203419</v>
          </cell>
          <cell r="F97" t="str">
            <v>罗思妤</v>
          </cell>
          <cell r="G97" t="str">
            <v>441423199912043629</v>
          </cell>
          <cell r="H97" t="str">
            <v>65.7</v>
          </cell>
          <cell r="I97" t="str">
            <v>0</v>
          </cell>
          <cell r="J97" t="str">
            <v>65.7</v>
          </cell>
          <cell r="K97">
            <v>2</v>
          </cell>
        </row>
        <row r="98">
          <cell r="E98" t="str">
            <v>211090203420</v>
          </cell>
          <cell r="F98" t="str">
            <v>余裕婷</v>
          </cell>
          <cell r="G98" t="str">
            <v>441322199704246825</v>
          </cell>
          <cell r="H98" t="str">
            <v>61.8</v>
          </cell>
          <cell r="I98" t="str">
            <v>0</v>
          </cell>
          <cell r="J98" t="str">
            <v>61.8</v>
          </cell>
          <cell r="K98">
            <v>3</v>
          </cell>
        </row>
        <row r="99">
          <cell r="E99" t="str">
            <v>211080201225</v>
          </cell>
          <cell r="F99" t="str">
            <v>张彩纯</v>
          </cell>
          <cell r="G99" t="str">
            <v>441424199712104024</v>
          </cell>
          <cell r="H99" t="str">
            <v>59.5</v>
          </cell>
          <cell r="I99" t="str">
            <v>0</v>
          </cell>
          <cell r="J99" t="str">
            <v>59.5</v>
          </cell>
          <cell r="K99">
            <v>4</v>
          </cell>
        </row>
        <row r="100">
          <cell r="E100" t="str">
            <v>211090203424</v>
          </cell>
          <cell r="F100" t="str">
            <v>邓舒萱</v>
          </cell>
          <cell r="G100" t="str">
            <v>441322199904056823</v>
          </cell>
          <cell r="H100" t="str">
            <v>79.5</v>
          </cell>
          <cell r="I100" t="str">
            <v>0</v>
          </cell>
          <cell r="J100" t="str">
            <v>79.5</v>
          </cell>
          <cell r="K100">
            <v>1</v>
          </cell>
        </row>
        <row r="101">
          <cell r="E101" t="str">
            <v>211080100505</v>
          </cell>
          <cell r="F101" t="str">
            <v>郭秋容</v>
          </cell>
          <cell r="G101" t="str">
            <v>441322199410052726</v>
          </cell>
          <cell r="H101" t="str">
            <v>65.2</v>
          </cell>
          <cell r="I101" t="str">
            <v>10</v>
          </cell>
          <cell r="J101" t="str">
            <v>75.2</v>
          </cell>
          <cell r="K101">
            <v>3</v>
          </cell>
        </row>
        <row r="102">
          <cell r="E102" t="str">
            <v>211090203426</v>
          </cell>
          <cell r="F102" t="str">
            <v>钟慧琪</v>
          </cell>
          <cell r="G102" t="str">
            <v>441322199902103040</v>
          </cell>
          <cell r="H102" t="str">
            <v>73.4</v>
          </cell>
          <cell r="I102" t="str">
            <v>0</v>
          </cell>
          <cell r="J102" t="str">
            <v>73.4</v>
          </cell>
          <cell r="K102">
            <v>4</v>
          </cell>
        </row>
        <row r="103">
          <cell r="E103" t="str">
            <v>211090203428</v>
          </cell>
          <cell r="F103" t="str">
            <v>方惠婷</v>
          </cell>
          <cell r="G103" t="str">
            <v>445281199708092884</v>
          </cell>
          <cell r="H103" t="str">
            <v>69.9</v>
          </cell>
          <cell r="I103" t="str">
            <v>0</v>
          </cell>
          <cell r="J103" t="str">
            <v>69.9</v>
          </cell>
          <cell r="K103">
            <v>5</v>
          </cell>
        </row>
        <row r="104">
          <cell r="E104" t="str">
            <v>211090203502</v>
          </cell>
          <cell r="F104" t="str">
            <v>付淦</v>
          </cell>
          <cell r="G104" t="str">
            <v>360102199711134314</v>
          </cell>
          <cell r="H104" t="str">
            <v>72.8</v>
          </cell>
          <cell r="I104" t="str">
            <v>0</v>
          </cell>
          <cell r="J104" t="str">
            <v>72.8</v>
          </cell>
          <cell r="K104">
            <v>1</v>
          </cell>
        </row>
        <row r="105">
          <cell r="E105" t="str">
            <v>211090203503</v>
          </cell>
          <cell r="F105" t="str">
            <v>李睿志</v>
          </cell>
          <cell r="G105" t="str">
            <v>341126199801110218</v>
          </cell>
          <cell r="H105" t="str">
            <v>67.4</v>
          </cell>
          <cell r="I105" t="str">
            <v>0</v>
          </cell>
          <cell r="J105" t="str">
            <v>67.4</v>
          </cell>
          <cell r="K105">
            <v>2</v>
          </cell>
        </row>
        <row r="106">
          <cell r="E106" t="str">
            <v>211060203611</v>
          </cell>
          <cell r="F106" t="str">
            <v>蔡灵</v>
          </cell>
          <cell r="G106" t="str">
            <v>360782199801246613</v>
          </cell>
          <cell r="H106" t="str">
            <v>65.4</v>
          </cell>
          <cell r="I106" t="str">
            <v>0</v>
          </cell>
          <cell r="J106" t="str">
            <v>65.4</v>
          </cell>
          <cell r="K106">
            <v>3</v>
          </cell>
        </row>
        <row r="107">
          <cell r="E107" t="str">
            <v>211190203805</v>
          </cell>
          <cell r="F107" t="str">
            <v>陈依</v>
          </cell>
          <cell r="G107" t="str">
            <v>445121199507185142</v>
          </cell>
          <cell r="H107" t="str">
            <v>83.7</v>
          </cell>
          <cell r="I107" t="str">
            <v>0</v>
          </cell>
          <cell r="J107" t="str">
            <v>83.7</v>
          </cell>
          <cell r="K107">
            <v>1</v>
          </cell>
        </row>
        <row r="108">
          <cell r="E108" t="str">
            <v>211090205430</v>
          </cell>
          <cell r="F108" t="str">
            <v>钟芷妤</v>
          </cell>
          <cell r="G108" t="str">
            <v>441324199906263028</v>
          </cell>
          <cell r="H108" t="str">
            <v>79.2</v>
          </cell>
          <cell r="I108" t="str">
            <v>0</v>
          </cell>
          <cell r="J108" t="str">
            <v>79.2</v>
          </cell>
          <cell r="K108">
            <v>2</v>
          </cell>
        </row>
        <row r="109">
          <cell r="E109" t="str">
            <v>211120101804</v>
          </cell>
          <cell r="F109" t="str">
            <v>陆晓诗</v>
          </cell>
          <cell r="G109" t="str">
            <v>442000199508062048</v>
          </cell>
          <cell r="H109" t="str">
            <v>78.3</v>
          </cell>
          <cell r="I109" t="str">
            <v>0</v>
          </cell>
          <cell r="J109" t="str">
            <v>78.3</v>
          </cell>
          <cell r="K109">
            <v>3</v>
          </cell>
        </row>
        <row r="110">
          <cell r="E110" t="str">
            <v>211080100803</v>
          </cell>
          <cell r="F110" t="str">
            <v>张莹莹</v>
          </cell>
          <cell r="G110" t="str">
            <v>441424199906144024</v>
          </cell>
          <cell r="H110" t="str">
            <v>76.4</v>
          </cell>
          <cell r="I110" t="str">
            <v>0</v>
          </cell>
          <cell r="J110" t="str">
            <v>76.4</v>
          </cell>
          <cell r="K110">
            <v>4</v>
          </cell>
        </row>
        <row r="111">
          <cell r="E111" t="str">
            <v>211090205415</v>
          </cell>
          <cell r="F111" t="str">
            <v>邹蕙蔚</v>
          </cell>
          <cell r="G111" t="str">
            <v>441323199811064329</v>
          </cell>
          <cell r="H111" t="str">
            <v>75.4</v>
          </cell>
          <cell r="I111" t="str">
            <v>0</v>
          </cell>
          <cell r="J111" t="str">
            <v>75.4</v>
          </cell>
          <cell r="K111">
            <v>5</v>
          </cell>
        </row>
        <row r="112">
          <cell r="E112" t="str">
            <v>211110102914</v>
          </cell>
          <cell r="F112" t="str">
            <v>莫渝蔓</v>
          </cell>
          <cell r="G112" t="str">
            <v>445322199808084924</v>
          </cell>
          <cell r="H112" t="str">
            <v>60.9</v>
          </cell>
          <cell r="I112" t="str">
            <v>0</v>
          </cell>
          <cell r="J112" t="str">
            <v>60.9</v>
          </cell>
          <cell r="K112">
            <v>1</v>
          </cell>
        </row>
        <row r="113">
          <cell r="E113" t="str">
            <v>211090202104</v>
          </cell>
          <cell r="F113" t="str">
            <v>周为民</v>
          </cell>
          <cell r="G113" t="str">
            <v>441302199801175453</v>
          </cell>
          <cell r="H113" t="str">
            <v>82.8</v>
          </cell>
          <cell r="I113" t="str">
            <v>0</v>
          </cell>
          <cell r="J113" t="str">
            <v>82.8</v>
          </cell>
          <cell r="K113">
            <v>1</v>
          </cell>
        </row>
        <row r="114">
          <cell r="E114" t="str">
            <v>211090202102</v>
          </cell>
          <cell r="F114" t="str">
            <v>黄晓原</v>
          </cell>
          <cell r="G114" t="str">
            <v>44130219980707547X</v>
          </cell>
          <cell r="H114" t="str">
            <v>78.6</v>
          </cell>
          <cell r="I114" t="str">
            <v>0</v>
          </cell>
          <cell r="J114" t="str">
            <v>78.6</v>
          </cell>
          <cell r="K114">
            <v>2</v>
          </cell>
        </row>
        <row r="115">
          <cell r="E115" t="str">
            <v>211090202028</v>
          </cell>
          <cell r="F115" t="str">
            <v>钟伟豪</v>
          </cell>
          <cell r="G115" t="str">
            <v>441621199712055359</v>
          </cell>
          <cell r="H115" t="str">
            <v>78</v>
          </cell>
          <cell r="I115" t="str">
            <v>0</v>
          </cell>
          <cell r="J115" t="str">
            <v>78</v>
          </cell>
          <cell r="K115">
            <v>3</v>
          </cell>
        </row>
        <row r="116">
          <cell r="E116" t="str">
            <v>211090202025</v>
          </cell>
          <cell r="F116" t="str">
            <v>古鹏斌</v>
          </cell>
          <cell r="G116" t="str">
            <v>441381199810082414</v>
          </cell>
          <cell r="H116" t="str">
            <v>77.7</v>
          </cell>
          <cell r="I116" t="str">
            <v>0</v>
          </cell>
          <cell r="J116" t="str">
            <v>77.7</v>
          </cell>
          <cell r="K116">
            <v>4</v>
          </cell>
        </row>
        <row r="117">
          <cell r="E117" t="str">
            <v>211090202113</v>
          </cell>
          <cell r="F117" t="str">
            <v>刘勇维</v>
          </cell>
          <cell r="G117" t="str">
            <v>441323199806281011</v>
          </cell>
          <cell r="H117" t="str">
            <v>77.2</v>
          </cell>
          <cell r="I117" t="str">
            <v>0</v>
          </cell>
          <cell r="J117" t="str">
            <v>77.2</v>
          </cell>
          <cell r="K117">
            <v>5</v>
          </cell>
        </row>
        <row r="118">
          <cell r="E118" t="str">
            <v>211090202023</v>
          </cell>
          <cell r="F118" t="str">
            <v>张海鑫</v>
          </cell>
          <cell r="G118" t="str">
            <v>441302199805116418</v>
          </cell>
          <cell r="H118" t="str">
            <v>76.4</v>
          </cell>
          <cell r="I118" t="str">
            <v>0</v>
          </cell>
          <cell r="J118" t="str">
            <v>76.4</v>
          </cell>
          <cell r="K118">
            <v>6</v>
          </cell>
        </row>
        <row r="119">
          <cell r="E119" t="str">
            <v>211070109210</v>
          </cell>
          <cell r="F119" t="str">
            <v>蔡苑松</v>
          </cell>
          <cell r="G119" t="str">
            <v>441602199806121717</v>
          </cell>
          <cell r="H119" t="str">
            <v>76.1</v>
          </cell>
          <cell r="I119" t="str">
            <v>0</v>
          </cell>
          <cell r="J119" t="str">
            <v>76.1</v>
          </cell>
          <cell r="K119">
            <v>7</v>
          </cell>
        </row>
        <row r="120">
          <cell r="E120" t="str">
            <v>211050401508</v>
          </cell>
          <cell r="F120" t="str">
            <v>钟建斌</v>
          </cell>
          <cell r="G120" t="str">
            <v>441521200009241811</v>
          </cell>
          <cell r="H120" t="str">
            <v>73.6</v>
          </cell>
          <cell r="I120" t="str">
            <v>0</v>
          </cell>
          <cell r="J120" t="str">
            <v>73.6</v>
          </cell>
          <cell r="K120">
            <v>8</v>
          </cell>
        </row>
        <row r="121">
          <cell r="E121" t="str">
            <v>211090202114</v>
          </cell>
          <cell r="F121" t="str">
            <v>王锴</v>
          </cell>
          <cell r="G121" t="str">
            <v>441302199905066112</v>
          </cell>
          <cell r="H121" t="str">
            <v>70</v>
          </cell>
          <cell r="I121" t="str">
            <v>0</v>
          </cell>
          <cell r="J121" t="str">
            <v>70</v>
          </cell>
          <cell r="K121">
            <v>9</v>
          </cell>
        </row>
        <row r="122">
          <cell r="E122" t="str">
            <v>211090202027</v>
          </cell>
          <cell r="F122" t="str">
            <v>吴家鑫</v>
          </cell>
          <cell r="G122" t="str">
            <v>441322199803080218</v>
          </cell>
          <cell r="H122" t="str">
            <v>70</v>
          </cell>
          <cell r="I122" t="str">
            <v>0</v>
          </cell>
          <cell r="J122" t="str">
            <v>70</v>
          </cell>
          <cell r="K122">
            <v>9</v>
          </cell>
        </row>
        <row r="123">
          <cell r="E123" t="str">
            <v>211020300807</v>
          </cell>
          <cell r="F123" t="str">
            <v>曾源豪</v>
          </cell>
          <cell r="G123" t="str">
            <v>441481199704280391</v>
          </cell>
          <cell r="H123" t="str">
            <v>82.5</v>
          </cell>
          <cell r="I123" t="str">
            <v>0</v>
          </cell>
          <cell r="J123" t="str">
            <v>82.5</v>
          </cell>
          <cell r="K123">
            <v>1</v>
          </cell>
        </row>
        <row r="124">
          <cell r="E124" t="str">
            <v>211021000809</v>
          </cell>
          <cell r="F124" t="str">
            <v>陈世忠</v>
          </cell>
          <cell r="G124" t="str">
            <v>441424199506174814</v>
          </cell>
          <cell r="H124" t="str">
            <v>73.8</v>
          </cell>
          <cell r="I124" t="str">
            <v>0</v>
          </cell>
          <cell r="J124" t="str">
            <v>73.8</v>
          </cell>
          <cell r="K124">
            <v>2</v>
          </cell>
        </row>
        <row r="125">
          <cell r="E125" t="str">
            <v>211020600619</v>
          </cell>
          <cell r="F125" t="str">
            <v>欧圣钧</v>
          </cell>
          <cell r="G125" t="str">
            <v>450821199901050014</v>
          </cell>
          <cell r="H125" t="str">
            <v>73.2</v>
          </cell>
          <cell r="I125" t="str">
            <v>0</v>
          </cell>
          <cell r="J125" t="str">
            <v>73.2</v>
          </cell>
          <cell r="K125">
            <v>3</v>
          </cell>
        </row>
        <row r="126">
          <cell r="E126" t="str">
            <v>211050401511</v>
          </cell>
          <cell r="F126" t="str">
            <v>李康志</v>
          </cell>
          <cell r="G126" t="str">
            <v>440982199510051657</v>
          </cell>
          <cell r="H126" t="str">
            <v>72.9</v>
          </cell>
          <cell r="I126" t="str">
            <v>0</v>
          </cell>
          <cell r="J126" t="str">
            <v>72.9</v>
          </cell>
          <cell r="K126">
            <v>4</v>
          </cell>
        </row>
        <row r="127">
          <cell r="E127" t="str">
            <v>211090202122</v>
          </cell>
          <cell r="F127" t="str">
            <v>石远聪</v>
          </cell>
          <cell r="G127" t="str">
            <v>441322199603240213</v>
          </cell>
          <cell r="H127" t="str">
            <v>72.3</v>
          </cell>
          <cell r="I127" t="str">
            <v>0</v>
          </cell>
          <cell r="J127" t="str">
            <v>72.3</v>
          </cell>
          <cell r="K127">
            <v>5</v>
          </cell>
        </row>
        <row r="128">
          <cell r="E128" t="str">
            <v>211090201211</v>
          </cell>
          <cell r="F128" t="str">
            <v>周璇</v>
          </cell>
          <cell r="G128" t="str">
            <v>430422199603118325</v>
          </cell>
          <cell r="H128" t="str">
            <v>70.9</v>
          </cell>
          <cell r="I128" t="str">
            <v>0</v>
          </cell>
          <cell r="J128" t="str">
            <v>70.9</v>
          </cell>
          <cell r="K128">
            <v>1</v>
          </cell>
        </row>
        <row r="129">
          <cell r="E129" t="str">
            <v>211070109017</v>
          </cell>
          <cell r="F129" t="str">
            <v>袁子健</v>
          </cell>
          <cell r="G129" t="str">
            <v>441622199708040310</v>
          </cell>
          <cell r="H129" t="str">
            <v>64.9</v>
          </cell>
          <cell r="I129" t="str">
            <v>0</v>
          </cell>
          <cell r="J129" t="str">
            <v>64.9</v>
          </cell>
          <cell r="K129">
            <v>2</v>
          </cell>
        </row>
        <row r="130">
          <cell r="E130" t="str">
            <v>211010705928</v>
          </cell>
          <cell r="F130" t="str">
            <v>赵子云</v>
          </cell>
          <cell r="G130" t="str">
            <v>440183199804212826</v>
          </cell>
          <cell r="H130" t="str">
            <v>62.9</v>
          </cell>
          <cell r="I130" t="str">
            <v>0</v>
          </cell>
          <cell r="J130" t="str">
            <v>62.9</v>
          </cell>
          <cell r="K130">
            <v>3</v>
          </cell>
        </row>
        <row r="131">
          <cell r="E131" t="str">
            <v>211090201208</v>
          </cell>
          <cell r="F131" t="str">
            <v>唐佳丽</v>
          </cell>
          <cell r="G131" t="str">
            <v>450603199904130024</v>
          </cell>
          <cell r="H131" t="str">
            <v>61.8</v>
          </cell>
          <cell r="I131" t="str">
            <v>0</v>
          </cell>
          <cell r="J131" t="str">
            <v>61.8</v>
          </cell>
          <cell r="K131">
            <v>4</v>
          </cell>
        </row>
        <row r="132">
          <cell r="E132" t="str">
            <v>211090201209</v>
          </cell>
          <cell r="F132" t="str">
            <v>卢惠清</v>
          </cell>
          <cell r="G132" t="str">
            <v>441323199704071101</v>
          </cell>
          <cell r="H132" t="str">
            <v>60.4</v>
          </cell>
          <cell r="I132" t="str">
            <v>0</v>
          </cell>
          <cell r="J132" t="str">
            <v>60.4</v>
          </cell>
          <cell r="K132">
            <v>5</v>
          </cell>
        </row>
        <row r="133">
          <cell r="E133" t="str">
            <v>211090201220</v>
          </cell>
          <cell r="F133" t="str">
            <v>曾紫嫣</v>
          </cell>
          <cell r="G133" t="str">
            <v>44132319960802302X</v>
          </cell>
          <cell r="H133" t="str">
            <v>72.6</v>
          </cell>
          <cell r="I133" t="str">
            <v>10</v>
          </cell>
          <cell r="J133" t="str">
            <v>82.6</v>
          </cell>
          <cell r="K133">
            <v>1</v>
          </cell>
        </row>
        <row r="134">
          <cell r="E134" t="str">
            <v>211090201227</v>
          </cell>
          <cell r="F134" t="str">
            <v>陈昭艳</v>
          </cell>
          <cell r="G134" t="str">
            <v>445381199312243127</v>
          </cell>
          <cell r="H134" t="str">
            <v>78.7</v>
          </cell>
          <cell r="I134" t="str">
            <v>0</v>
          </cell>
          <cell r="J134" t="str">
            <v>78.7</v>
          </cell>
          <cell r="K134">
            <v>2</v>
          </cell>
        </row>
        <row r="135">
          <cell r="E135" t="str">
            <v>211090201226</v>
          </cell>
          <cell r="F135" t="str">
            <v>陈航伟</v>
          </cell>
          <cell r="G135" t="str">
            <v>440882199806269115</v>
          </cell>
          <cell r="H135" t="str">
            <v>76.7</v>
          </cell>
          <cell r="I135" t="str">
            <v>0</v>
          </cell>
          <cell r="J135" t="str">
            <v>76.7</v>
          </cell>
          <cell r="K135">
            <v>3</v>
          </cell>
        </row>
        <row r="136">
          <cell r="E136" t="str">
            <v>211090201222</v>
          </cell>
          <cell r="F136" t="str">
            <v>曾维为</v>
          </cell>
          <cell r="G136" t="str">
            <v>441625199908063348</v>
          </cell>
          <cell r="H136" t="str">
            <v>71.8</v>
          </cell>
          <cell r="I136" t="str">
            <v>0</v>
          </cell>
          <cell r="J136" t="str">
            <v>71.8</v>
          </cell>
          <cell r="K136">
            <v>5</v>
          </cell>
        </row>
        <row r="137">
          <cell r="E137" t="str">
            <v>211110107926</v>
          </cell>
          <cell r="F137" t="str">
            <v>谭家铭</v>
          </cell>
          <cell r="G137" t="str">
            <v>430224199910151215</v>
          </cell>
          <cell r="H137" t="str">
            <v>74.6</v>
          </cell>
          <cell r="I137" t="str">
            <v>0</v>
          </cell>
          <cell r="J137" t="str">
            <v>74.6</v>
          </cell>
          <cell r="K137">
            <v>1</v>
          </cell>
        </row>
        <row r="138">
          <cell r="E138" t="str">
            <v>211090202304</v>
          </cell>
          <cell r="F138" t="str">
            <v>黄文森</v>
          </cell>
          <cell r="G138" t="str">
            <v>441322199810110219</v>
          </cell>
          <cell r="H138" t="str">
            <v>70.6</v>
          </cell>
          <cell r="I138" t="str">
            <v>0</v>
          </cell>
          <cell r="J138" t="str">
            <v>70.6</v>
          </cell>
          <cell r="K138">
            <v>3</v>
          </cell>
        </row>
        <row r="139">
          <cell r="E139" t="str">
            <v>211090202226</v>
          </cell>
          <cell r="F139" t="str">
            <v>钟凯萱</v>
          </cell>
          <cell r="G139" t="str">
            <v>360729199708160020</v>
          </cell>
          <cell r="H139" t="str">
            <v>67.9</v>
          </cell>
          <cell r="I139" t="str">
            <v>0</v>
          </cell>
          <cell r="J139" t="str">
            <v>67.9</v>
          </cell>
          <cell r="K139">
            <v>4</v>
          </cell>
        </row>
        <row r="140">
          <cell r="E140" t="str">
            <v>211090202313</v>
          </cell>
          <cell r="F140" t="str">
            <v>叶彦青</v>
          </cell>
          <cell r="G140" t="str">
            <v>441322199607184626</v>
          </cell>
          <cell r="H140" t="str">
            <v>66.2</v>
          </cell>
          <cell r="I140" t="str">
            <v>0</v>
          </cell>
          <cell r="J140" t="str">
            <v>66.2</v>
          </cell>
          <cell r="K140">
            <v>5</v>
          </cell>
        </row>
        <row r="141">
          <cell r="E141" t="str">
            <v>211050401519</v>
          </cell>
          <cell r="F141" t="str">
            <v>莫秀霞</v>
          </cell>
          <cell r="G141" t="str">
            <v>450881199704030643</v>
          </cell>
          <cell r="H141" t="str">
            <v>65</v>
          </cell>
          <cell r="I141" t="str">
            <v>0</v>
          </cell>
          <cell r="J141" t="str">
            <v>65</v>
          </cell>
          <cell r="K141">
            <v>1</v>
          </cell>
        </row>
        <row r="142">
          <cell r="E142" t="str">
            <v>211090202325</v>
          </cell>
          <cell r="F142" t="str">
            <v>吴金鹏</v>
          </cell>
          <cell r="G142" t="str">
            <v>440982199812231450</v>
          </cell>
          <cell r="H142" t="str">
            <v>79.2</v>
          </cell>
          <cell r="I142" t="str">
            <v>0</v>
          </cell>
          <cell r="J142" t="str">
            <v>79.2</v>
          </cell>
          <cell r="K142">
            <v>1</v>
          </cell>
        </row>
        <row r="143">
          <cell r="E143" t="str">
            <v>211090202322</v>
          </cell>
          <cell r="F143" t="str">
            <v>陈奕锜</v>
          </cell>
          <cell r="G143" t="str">
            <v>441322199806150250</v>
          </cell>
          <cell r="H143" t="str">
            <v>75.4</v>
          </cell>
          <cell r="I143" t="str">
            <v>0</v>
          </cell>
          <cell r="J143" t="str">
            <v>75.4</v>
          </cell>
          <cell r="K143">
            <v>2</v>
          </cell>
        </row>
        <row r="144">
          <cell r="E144" t="str">
            <v>211090202321</v>
          </cell>
          <cell r="F144" t="str">
            <v>杨悦</v>
          </cell>
          <cell r="G144" t="str">
            <v>441381199801157429</v>
          </cell>
          <cell r="H144" t="str">
            <v>71.5</v>
          </cell>
          <cell r="I144" t="str">
            <v>0</v>
          </cell>
          <cell r="J144" t="str">
            <v>71.5</v>
          </cell>
          <cell r="K144">
            <v>4</v>
          </cell>
        </row>
        <row r="145">
          <cell r="E145" t="str">
            <v>211110103323</v>
          </cell>
          <cell r="F145" t="str">
            <v>邹锦霞</v>
          </cell>
          <cell r="G145" t="str">
            <v>441900199905264864</v>
          </cell>
          <cell r="H145" t="str">
            <v>71.3</v>
          </cell>
          <cell r="I145" t="str">
            <v>0</v>
          </cell>
          <cell r="J145" t="str">
            <v>71.3</v>
          </cell>
          <cell r="K145">
            <v>5</v>
          </cell>
        </row>
        <row r="146">
          <cell r="E146" t="str">
            <v>211010709406</v>
          </cell>
          <cell r="F146" t="str">
            <v>申靖宇</v>
          </cell>
          <cell r="G146" t="str">
            <v>43052119980522001X</v>
          </cell>
          <cell r="H146" t="str">
            <v>81.5</v>
          </cell>
          <cell r="I146" t="str">
            <v>0</v>
          </cell>
          <cell r="J146" t="str">
            <v>81.5</v>
          </cell>
          <cell r="K146">
            <v>1</v>
          </cell>
        </row>
        <row r="147">
          <cell r="E147" t="str">
            <v>211090202410</v>
          </cell>
          <cell r="F147" t="str">
            <v>邱剑锋</v>
          </cell>
          <cell r="G147" t="str">
            <v>441322199902204618</v>
          </cell>
          <cell r="H147" t="str">
            <v>74.7</v>
          </cell>
          <cell r="I147" t="str">
            <v>0</v>
          </cell>
          <cell r="J147" t="str">
            <v>74.7</v>
          </cell>
          <cell r="K147">
            <v>2</v>
          </cell>
        </row>
        <row r="148">
          <cell r="E148" t="str">
            <v>211090202412</v>
          </cell>
          <cell r="F148" t="str">
            <v>冯圣龙</v>
          </cell>
          <cell r="G148" t="str">
            <v>441323199704306310</v>
          </cell>
          <cell r="H148" t="str">
            <v>69.8</v>
          </cell>
          <cell r="I148" t="str">
            <v>0</v>
          </cell>
          <cell r="J148" t="str">
            <v>69.8</v>
          </cell>
          <cell r="K148">
            <v>3</v>
          </cell>
        </row>
        <row r="149">
          <cell r="E149" t="str">
            <v>211150400617</v>
          </cell>
          <cell r="F149" t="str">
            <v>吴敬伟</v>
          </cell>
          <cell r="G149" t="str">
            <v>440883199409222256</v>
          </cell>
          <cell r="H149" t="str">
            <v>57.8</v>
          </cell>
          <cell r="I149" t="str">
            <v>10</v>
          </cell>
          <cell r="J149" t="str">
            <v>67.8</v>
          </cell>
          <cell r="K149">
            <v>4</v>
          </cell>
        </row>
        <row r="150">
          <cell r="E150" t="str">
            <v>211110107716</v>
          </cell>
          <cell r="F150" t="str">
            <v>黄作鑫</v>
          </cell>
          <cell r="G150" t="str">
            <v>441621199812281417</v>
          </cell>
          <cell r="H150" t="str">
            <v>67.7</v>
          </cell>
          <cell r="I150" t="str">
            <v>0</v>
          </cell>
          <cell r="J150" t="str">
            <v>67.7</v>
          </cell>
          <cell r="K150">
            <v>5</v>
          </cell>
        </row>
        <row r="151">
          <cell r="E151" t="str">
            <v>211090106217</v>
          </cell>
          <cell r="F151" t="str">
            <v>陈晓森</v>
          </cell>
          <cell r="G151" t="str">
            <v>441302199804015412</v>
          </cell>
          <cell r="H151" t="str">
            <v>87.8</v>
          </cell>
          <cell r="I151" t="str">
            <v>0</v>
          </cell>
          <cell r="J151" t="str">
            <v>87.8</v>
          </cell>
          <cell r="K151">
            <v>1</v>
          </cell>
        </row>
        <row r="152">
          <cell r="E152" t="str">
            <v>211090106204</v>
          </cell>
          <cell r="F152" t="str">
            <v>何荟仪</v>
          </cell>
          <cell r="G152" t="str">
            <v>441323199708300047</v>
          </cell>
          <cell r="H152" t="str">
            <v>83.6</v>
          </cell>
          <cell r="I152" t="str">
            <v>0</v>
          </cell>
          <cell r="J152" t="str">
            <v>83.6</v>
          </cell>
          <cell r="K152">
            <v>2</v>
          </cell>
        </row>
        <row r="153">
          <cell r="E153" t="str">
            <v>211090106213</v>
          </cell>
          <cell r="F153" t="str">
            <v>李杏仪</v>
          </cell>
          <cell r="G153" t="str">
            <v>441322199608010425</v>
          </cell>
          <cell r="H153" t="str">
            <v>75.5</v>
          </cell>
          <cell r="I153" t="str">
            <v>0</v>
          </cell>
          <cell r="J153" t="str">
            <v>75.5</v>
          </cell>
          <cell r="K153">
            <v>3</v>
          </cell>
        </row>
        <row r="154">
          <cell r="E154" t="str">
            <v>211010606214</v>
          </cell>
          <cell r="F154" t="str">
            <v>潘尉玲</v>
          </cell>
          <cell r="G154" t="str">
            <v>441302199908051047</v>
          </cell>
          <cell r="H154" t="str">
            <v>73.8</v>
          </cell>
          <cell r="I154" t="str">
            <v>0</v>
          </cell>
          <cell r="J154" t="str">
            <v>73.8</v>
          </cell>
          <cell r="K154">
            <v>5</v>
          </cell>
        </row>
        <row r="155">
          <cell r="E155" t="str">
            <v>211150404919</v>
          </cell>
          <cell r="F155" t="str">
            <v>陈柳燕</v>
          </cell>
          <cell r="G155" t="str">
            <v>440882199607066921</v>
          </cell>
          <cell r="H155" t="str">
            <v>81.8</v>
          </cell>
          <cell r="I155" t="str">
            <v>0</v>
          </cell>
          <cell r="J155" t="str">
            <v>81.8</v>
          </cell>
          <cell r="K155">
            <v>1</v>
          </cell>
        </row>
        <row r="156">
          <cell r="E156" t="str">
            <v>211050402910</v>
          </cell>
          <cell r="F156" t="str">
            <v>张磊</v>
          </cell>
          <cell r="G156" t="str">
            <v>362330199901032157</v>
          </cell>
          <cell r="H156" t="str">
            <v>66.6</v>
          </cell>
          <cell r="I156" t="str">
            <v>0</v>
          </cell>
          <cell r="J156" t="str">
            <v>66.6</v>
          </cell>
          <cell r="K156">
            <v>2</v>
          </cell>
        </row>
        <row r="157">
          <cell r="E157" t="str">
            <v>211090203625</v>
          </cell>
          <cell r="F157" t="str">
            <v>黄丽燕</v>
          </cell>
          <cell r="G157" t="str">
            <v>441323199412225340</v>
          </cell>
          <cell r="H157" t="str">
            <v>86.3</v>
          </cell>
          <cell r="I157" t="str">
            <v>10</v>
          </cell>
          <cell r="J157" t="str">
            <v>96.3</v>
          </cell>
          <cell r="K157">
            <v>1</v>
          </cell>
        </row>
        <row r="158">
          <cell r="E158" t="str">
            <v>211090203512</v>
          </cell>
          <cell r="F158" t="str">
            <v>许耀贤</v>
          </cell>
          <cell r="G158" t="str">
            <v>441381199912131213</v>
          </cell>
          <cell r="H158" t="str">
            <v>82</v>
          </cell>
          <cell r="I158" t="str">
            <v>0</v>
          </cell>
          <cell r="J158" t="str">
            <v>82</v>
          </cell>
          <cell r="K158">
            <v>2</v>
          </cell>
        </row>
        <row r="159">
          <cell r="E159" t="str">
            <v>211090203601</v>
          </cell>
          <cell r="F159" t="str">
            <v>葛小城</v>
          </cell>
          <cell r="G159" t="str">
            <v>362202199702113519</v>
          </cell>
          <cell r="H159" t="str">
            <v>80.8</v>
          </cell>
          <cell r="I159" t="str">
            <v>0</v>
          </cell>
          <cell r="J159" t="str">
            <v>80.8</v>
          </cell>
          <cell r="K159">
            <v>3</v>
          </cell>
        </row>
        <row r="160">
          <cell r="E160" t="str">
            <v>211010901322</v>
          </cell>
          <cell r="F160" t="str">
            <v>赖冠龙</v>
          </cell>
          <cell r="G160" t="str">
            <v>440183199506116115</v>
          </cell>
          <cell r="H160" t="str">
            <v>80.8</v>
          </cell>
          <cell r="I160" t="str">
            <v>0</v>
          </cell>
          <cell r="J160" t="str">
            <v>80.8</v>
          </cell>
          <cell r="K160">
            <v>3</v>
          </cell>
        </row>
        <row r="161">
          <cell r="E161" t="str">
            <v>211090203624</v>
          </cell>
          <cell r="F161" t="str">
            <v>凌玮辰</v>
          </cell>
          <cell r="G161" t="str">
            <v>44130119981121312X</v>
          </cell>
          <cell r="H161" t="str">
            <v>79.9</v>
          </cell>
          <cell r="I161" t="str">
            <v>0</v>
          </cell>
          <cell r="J161" t="str">
            <v>79.9</v>
          </cell>
          <cell r="K161">
            <v>5</v>
          </cell>
        </row>
        <row r="162">
          <cell r="E162" t="str">
            <v>211090203522</v>
          </cell>
          <cell r="F162" t="str">
            <v>吴旋辉</v>
          </cell>
          <cell r="G162" t="str">
            <v>441324199812092395</v>
          </cell>
          <cell r="H162" t="str">
            <v>79.8</v>
          </cell>
          <cell r="I162" t="str">
            <v>0</v>
          </cell>
          <cell r="J162" t="str">
            <v>79.8</v>
          </cell>
          <cell r="K162">
            <v>6</v>
          </cell>
        </row>
        <row r="163">
          <cell r="E163" t="str">
            <v>211090203615</v>
          </cell>
          <cell r="F163" t="str">
            <v>叶家铭</v>
          </cell>
          <cell r="G163" t="str">
            <v>441381199705307116</v>
          </cell>
          <cell r="H163" t="str">
            <v>79.7</v>
          </cell>
          <cell r="I163" t="str">
            <v>0</v>
          </cell>
          <cell r="J163" t="str">
            <v>79.7</v>
          </cell>
          <cell r="K163">
            <v>7</v>
          </cell>
        </row>
        <row r="164">
          <cell r="E164" t="str">
            <v>211090203515</v>
          </cell>
          <cell r="F164" t="str">
            <v>余金鸿</v>
          </cell>
          <cell r="G164" t="str">
            <v>445281199908085830</v>
          </cell>
          <cell r="H164" t="str">
            <v>79.6</v>
          </cell>
          <cell r="I164" t="str">
            <v>0</v>
          </cell>
          <cell r="J164" t="str">
            <v>79.6</v>
          </cell>
          <cell r="K164">
            <v>8</v>
          </cell>
        </row>
        <row r="165">
          <cell r="E165" t="str">
            <v>211090203608</v>
          </cell>
          <cell r="F165" t="str">
            <v>叶建军</v>
          </cell>
          <cell r="G165" t="str">
            <v>441322199808010251</v>
          </cell>
          <cell r="H165" t="str">
            <v>78.8</v>
          </cell>
          <cell r="I165" t="str">
            <v>0</v>
          </cell>
          <cell r="J165" t="str">
            <v>78.8</v>
          </cell>
          <cell r="K165">
            <v>9</v>
          </cell>
        </row>
        <row r="166">
          <cell r="E166" t="str">
            <v>211090203520</v>
          </cell>
          <cell r="F166" t="str">
            <v>江锦颖</v>
          </cell>
          <cell r="G166" t="str">
            <v>441302199707285453</v>
          </cell>
          <cell r="H166" t="str">
            <v>77.7</v>
          </cell>
          <cell r="I166" t="str">
            <v>0</v>
          </cell>
          <cell r="J166" t="str">
            <v>77.7</v>
          </cell>
          <cell r="K166">
            <v>10</v>
          </cell>
        </row>
        <row r="167">
          <cell r="E167" t="str">
            <v>211090203620</v>
          </cell>
          <cell r="F167" t="str">
            <v>薛益卿</v>
          </cell>
          <cell r="G167" t="str">
            <v>441323199708180049</v>
          </cell>
          <cell r="H167" t="str">
            <v>76.9</v>
          </cell>
          <cell r="I167" t="str">
            <v>0</v>
          </cell>
          <cell r="J167" t="str">
            <v>76.9</v>
          </cell>
          <cell r="K167">
            <v>11</v>
          </cell>
        </row>
        <row r="168">
          <cell r="E168" t="str">
            <v>211090203508</v>
          </cell>
          <cell r="F168" t="str">
            <v>谢至勇</v>
          </cell>
          <cell r="G168" t="str">
            <v>441302199707041010</v>
          </cell>
          <cell r="H168" t="str">
            <v>76</v>
          </cell>
          <cell r="I168" t="str">
            <v>0</v>
          </cell>
          <cell r="J168" t="str">
            <v>76</v>
          </cell>
          <cell r="K168">
            <v>12</v>
          </cell>
        </row>
        <row r="169">
          <cell r="E169" t="str">
            <v>211090203605</v>
          </cell>
          <cell r="F169" t="str">
            <v>彭正炜</v>
          </cell>
          <cell r="G169" t="str">
            <v>44130219990828641X</v>
          </cell>
          <cell r="H169" t="str">
            <v>75.6</v>
          </cell>
          <cell r="I169" t="str">
            <v>0</v>
          </cell>
          <cell r="J169" t="str">
            <v>75.6</v>
          </cell>
          <cell r="K169">
            <v>13</v>
          </cell>
        </row>
        <row r="170">
          <cell r="E170" t="str">
            <v>211090203627</v>
          </cell>
          <cell r="F170" t="str">
            <v>李勇标</v>
          </cell>
          <cell r="G170" t="str">
            <v>441322199407045218</v>
          </cell>
          <cell r="H170" t="str">
            <v>65.2</v>
          </cell>
          <cell r="I170" t="str">
            <v>10</v>
          </cell>
          <cell r="J170" t="str">
            <v>75.2</v>
          </cell>
          <cell r="K170">
            <v>14</v>
          </cell>
        </row>
        <row r="171">
          <cell r="E171" t="str">
            <v>211090203617</v>
          </cell>
          <cell r="F171" t="str">
            <v>庄铭杰</v>
          </cell>
          <cell r="G171" t="str">
            <v>440582199912236679</v>
          </cell>
          <cell r="H171" t="str">
            <v>75.1</v>
          </cell>
          <cell r="I171" t="str">
            <v>0</v>
          </cell>
          <cell r="J171" t="str">
            <v>75.1</v>
          </cell>
          <cell r="K171">
            <v>15</v>
          </cell>
        </row>
        <row r="172">
          <cell r="E172" t="str">
            <v>211090203819</v>
          </cell>
          <cell r="F172" t="str">
            <v>温素芳</v>
          </cell>
          <cell r="G172" t="str">
            <v>445281199506235867</v>
          </cell>
          <cell r="H172" t="str">
            <v>67.2</v>
          </cell>
          <cell r="I172" t="str">
            <v>10</v>
          </cell>
          <cell r="J172" t="str">
            <v>77.2</v>
          </cell>
          <cell r="K172">
            <v>1</v>
          </cell>
        </row>
        <row r="173">
          <cell r="E173" t="str">
            <v>211090203821</v>
          </cell>
          <cell r="F173" t="str">
            <v>聂嘉勤</v>
          </cell>
          <cell r="G173" t="str">
            <v>441322199712100826</v>
          </cell>
          <cell r="H173" t="str">
            <v>74.9</v>
          </cell>
          <cell r="I173" t="str">
            <v>0</v>
          </cell>
          <cell r="J173" t="str">
            <v>74.9</v>
          </cell>
          <cell r="K173">
            <v>2</v>
          </cell>
        </row>
        <row r="174">
          <cell r="E174" t="str">
            <v>211070109413</v>
          </cell>
          <cell r="F174" t="str">
            <v>郑微微</v>
          </cell>
          <cell r="G174" t="str">
            <v>360728199811180322</v>
          </cell>
          <cell r="H174" t="str">
            <v>74</v>
          </cell>
          <cell r="I174" t="str">
            <v>0</v>
          </cell>
          <cell r="J174" t="str">
            <v>74</v>
          </cell>
          <cell r="K174">
            <v>3</v>
          </cell>
        </row>
        <row r="175">
          <cell r="E175" t="str">
            <v>211090203815</v>
          </cell>
          <cell r="F175" t="str">
            <v>魏俊丽</v>
          </cell>
          <cell r="G175" t="str">
            <v>441322199804116622</v>
          </cell>
          <cell r="H175" t="str">
            <v>71.5</v>
          </cell>
          <cell r="I175" t="str">
            <v>0</v>
          </cell>
          <cell r="J175" t="str">
            <v>71.5</v>
          </cell>
          <cell r="K175">
            <v>4</v>
          </cell>
        </row>
        <row r="176">
          <cell r="E176" t="str">
            <v>211090203814</v>
          </cell>
          <cell r="F176" t="str">
            <v>杨冰钰</v>
          </cell>
          <cell r="G176" t="str">
            <v>450821199806103229</v>
          </cell>
          <cell r="H176" t="str">
            <v>71.3</v>
          </cell>
          <cell r="I176" t="str">
            <v>0</v>
          </cell>
          <cell r="J176" t="str">
            <v>71.3</v>
          </cell>
          <cell r="K176">
            <v>5</v>
          </cell>
        </row>
        <row r="177">
          <cell r="E177" t="str">
            <v>211090203817</v>
          </cell>
          <cell r="F177" t="str">
            <v>张芳</v>
          </cell>
          <cell r="G177" t="str">
            <v>441625199507045720</v>
          </cell>
          <cell r="H177" t="str">
            <v>70.7</v>
          </cell>
          <cell r="I177" t="str">
            <v>0</v>
          </cell>
          <cell r="J177" t="str">
            <v>70.7</v>
          </cell>
          <cell r="K177">
            <v>6</v>
          </cell>
        </row>
        <row r="178">
          <cell r="E178" t="str">
            <v>211090203818</v>
          </cell>
          <cell r="F178" t="str">
            <v>邱新菊</v>
          </cell>
          <cell r="G178" t="str">
            <v>441381199712044422</v>
          </cell>
          <cell r="H178" t="str">
            <v>69.8</v>
          </cell>
          <cell r="I178" t="str">
            <v>0</v>
          </cell>
          <cell r="J178" t="str">
            <v>69.8</v>
          </cell>
          <cell r="K178">
            <v>7</v>
          </cell>
        </row>
        <row r="179">
          <cell r="E179" t="str">
            <v>211100102721</v>
          </cell>
          <cell r="F179" t="str">
            <v>许淑瑜</v>
          </cell>
          <cell r="G179" t="str">
            <v>441522199705240020</v>
          </cell>
          <cell r="H179" t="str">
            <v>68.1</v>
          </cell>
          <cell r="I179" t="str">
            <v>0</v>
          </cell>
          <cell r="J179" t="str">
            <v>68.1</v>
          </cell>
          <cell r="K179">
            <v>9</v>
          </cell>
        </row>
        <row r="180">
          <cell r="E180" t="str">
            <v>211010902210</v>
          </cell>
          <cell r="F180" t="str">
            <v>郑珊珊</v>
          </cell>
          <cell r="G180" t="str">
            <v>44058219971011362X</v>
          </cell>
          <cell r="H180" t="str">
            <v>67.7</v>
          </cell>
          <cell r="I180" t="str">
            <v>0</v>
          </cell>
          <cell r="J180" t="str">
            <v>67.7</v>
          </cell>
          <cell r="K180">
            <v>10</v>
          </cell>
        </row>
        <row r="181">
          <cell r="E181" t="str">
            <v>211090106322</v>
          </cell>
          <cell r="F181" t="str">
            <v>邓锴鹏</v>
          </cell>
          <cell r="G181" t="str">
            <v>441322199812102730</v>
          </cell>
          <cell r="H181" t="str">
            <v>76.8</v>
          </cell>
          <cell r="I181" t="str">
            <v>0</v>
          </cell>
          <cell r="J181" t="str">
            <v>76.8</v>
          </cell>
          <cell r="K181">
            <v>1</v>
          </cell>
        </row>
        <row r="182">
          <cell r="E182" t="str">
            <v>211090106323</v>
          </cell>
          <cell r="F182" t="str">
            <v>陈兆婷</v>
          </cell>
          <cell r="G182" t="str">
            <v>441323199901033067</v>
          </cell>
          <cell r="H182" t="str">
            <v>76.4</v>
          </cell>
          <cell r="I182" t="str">
            <v>0</v>
          </cell>
          <cell r="J182" t="str">
            <v>76.4</v>
          </cell>
          <cell r="K182">
            <v>2</v>
          </cell>
        </row>
        <row r="183">
          <cell r="E183" t="str">
            <v>211090106317</v>
          </cell>
          <cell r="F183" t="str">
            <v>苏智涛</v>
          </cell>
          <cell r="G183" t="str">
            <v>441323199805030018</v>
          </cell>
          <cell r="H183" t="str">
            <v>75</v>
          </cell>
          <cell r="I183" t="str">
            <v>0</v>
          </cell>
          <cell r="J183" t="str">
            <v>75</v>
          </cell>
          <cell r="K183">
            <v>3</v>
          </cell>
        </row>
        <row r="184">
          <cell r="E184" t="str">
            <v>211060105327</v>
          </cell>
          <cell r="F184" t="str">
            <v>张宏图</v>
          </cell>
          <cell r="G184" t="str">
            <v>440233199201076011</v>
          </cell>
          <cell r="H184" t="str">
            <v>64.6</v>
          </cell>
          <cell r="I184" t="str">
            <v>10</v>
          </cell>
          <cell r="J184" t="str">
            <v>74.6</v>
          </cell>
          <cell r="K184">
            <v>4</v>
          </cell>
        </row>
        <row r="185">
          <cell r="E185" t="str">
            <v>211090106315</v>
          </cell>
          <cell r="F185" t="str">
            <v>彭绍辉</v>
          </cell>
          <cell r="G185" t="str">
            <v>441302199903240519</v>
          </cell>
          <cell r="H185" t="str">
            <v>74.2</v>
          </cell>
          <cell r="I185" t="str">
            <v>0</v>
          </cell>
          <cell r="J185" t="str">
            <v>74.2</v>
          </cell>
          <cell r="K185">
            <v>5</v>
          </cell>
        </row>
        <row r="186">
          <cell r="E186" t="str">
            <v>211090106526</v>
          </cell>
          <cell r="F186" t="str">
            <v>黄涛</v>
          </cell>
          <cell r="G186" t="str">
            <v>44132219950129021X</v>
          </cell>
          <cell r="H186" t="str">
            <v>77.9</v>
          </cell>
          <cell r="I186" t="str">
            <v>0</v>
          </cell>
          <cell r="J186" t="str">
            <v>77.9</v>
          </cell>
          <cell r="K186">
            <v>1</v>
          </cell>
        </row>
        <row r="187">
          <cell r="E187" t="str">
            <v>211090106519</v>
          </cell>
          <cell r="F187" t="str">
            <v>陈鸿斌</v>
          </cell>
          <cell r="G187" t="str">
            <v>441322199803104937</v>
          </cell>
          <cell r="H187" t="str">
            <v>70.8</v>
          </cell>
          <cell r="I187" t="str">
            <v>0</v>
          </cell>
          <cell r="J187" t="str">
            <v>70.8</v>
          </cell>
          <cell r="K187">
            <v>4</v>
          </cell>
        </row>
        <row r="188">
          <cell r="E188" t="str">
            <v>211090106518</v>
          </cell>
          <cell r="F188" t="str">
            <v>周晓婷</v>
          </cell>
          <cell r="G188" t="str">
            <v>441322200001041327</v>
          </cell>
          <cell r="H188" t="str">
            <v>69.2</v>
          </cell>
          <cell r="I188" t="str">
            <v>0</v>
          </cell>
          <cell r="J188" t="str">
            <v>69.2</v>
          </cell>
          <cell r="K188">
            <v>5</v>
          </cell>
        </row>
        <row r="189">
          <cell r="E189" t="str">
            <v>211010606325</v>
          </cell>
          <cell r="F189" t="str">
            <v>魏弘斌</v>
          </cell>
          <cell r="G189" t="str">
            <v>440182199904080019</v>
          </cell>
          <cell r="H189" t="str">
            <v>77</v>
          </cell>
          <cell r="I189" t="str">
            <v>0</v>
          </cell>
          <cell r="J189" t="str">
            <v>77</v>
          </cell>
          <cell r="K189">
            <v>1</v>
          </cell>
        </row>
        <row r="190">
          <cell r="E190" t="str">
            <v>211090106601</v>
          </cell>
          <cell r="F190" t="str">
            <v>邓文浩</v>
          </cell>
          <cell r="G190" t="str">
            <v>441302200003136471</v>
          </cell>
          <cell r="H190" t="str">
            <v>60.7</v>
          </cell>
          <cell r="I190" t="str">
            <v>0</v>
          </cell>
          <cell r="J190" t="str">
            <v>60.7</v>
          </cell>
          <cell r="K190">
            <v>3</v>
          </cell>
        </row>
        <row r="191">
          <cell r="E191" t="str">
            <v>211090106605</v>
          </cell>
          <cell r="F191" t="str">
            <v>赖效良</v>
          </cell>
          <cell r="G191" t="str">
            <v>441322199711010212</v>
          </cell>
          <cell r="H191" t="str">
            <v>55.5</v>
          </cell>
          <cell r="I191" t="str">
            <v>0</v>
          </cell>
          <cell r="J191" t="str">
            <v>55.5</v>
          </cell>
          <cell r="K191">
            <v>4</v>
          </cell>
        </row>
        <row r="192">
          <cell r="E192" t="str">
            <v>211090106604</v>
          </cell>
          <cell r="F192" t="str">
            <v>黄维斐</v>
          </cell>
          <cell r="G192" t="str">
            <v>441322199603180425</v>
          </cell>
          <cell r="H192" t="str">
            <v>52.3</v>
          </cell>
          <cell r="I192" t="str">
            <v>0</v>
          </cell>
          <cell r="J192" t="str">
            <v>52.3</v>
          </cell>
          <cell r="K192">
            <v>5</v>
          </cell>
        </row>
        <row r="193">
          <cell r="E193" t="str">
            <v>211090106627</v>
          </cell>
          <cell r="F193" t="str">
            <v>张峥</v>
          </cell>
          <cell r="G193" t="str">
            <v>441322199912273019</v>
          </cell>
          <cell r="H193" t="str">
            <v>82.4</v>
          </cell>
          <cell r="I193" t="str">
            <v>0</v>
          </cell>
          <cell r="J193" t="str">
            <v>82.4</v>
          </cell>
          <cell r="K193">
            <v>1</v>
          </cell>
        </row>
        <row r="194">
          <cell r="E194" t="str">
            <v>211090106624</v>
          </cell>
          <cell r="F194" t="str">
            <v>温璐</v>
          </cell>
          <cell r="G194" t="str">
            <v>360728199906183083</v>
          </cell>
          <cell r="H194" t="str">
            <v>77.8</v>
          </cell>
          <cell r="I194" t="str">
            <v>0</v>
          </cell>
          <cell r="J194" t="str">
            <v>77.8</v>
          </cell>
          <cell r="K194">
            <v>2</v>
          </cell>
        </row>
        <row r="195">
          <cell r="E195" t="str">
            <v>211200204809</v>
          </cell>
          <cell r="F195" t="str">
            <v>杨悦娴</v>
          </cell>
          <cell r="G195" t="str">
            <v>445202199807317748</v>
          </cell>
          <cell r="H195" t="str">
            <v>73.7</v>
          </cell>
          <cell r="I195" t="str">
            <v>0</v>
          </cell>
          <cell r="J195" t="str">
            <v>73.7</v>
          </cell>
          <cell r="K195">
            <v>3</v>
          </cell>
        </row>
        <row r="196">
          <cell r="E196" t="str">
            <v>211090106625</v>
          </cell>
          <cell r="F196" t="str">
            <v>吴歆雨</v>
          </cell>
          <cell r="G196" t="str">
            <v>441322199904093026</v>
          </cell>
          <cell r="H196" t="str">
            <v>72.3</v>
          </cell>
          <cell r="I196" t="str">
            <v>0</v>
          </cell>
          <cell r="J196" t="str">
            <v>72.3</v>
          </cell>
          <cell r="K196">
            <v>4</v>
          </cell>
        </row>
        <row r="197">
          <cell r="E197" t="str">
            <v>211090106730</v>
          </cell>
          <cell r="F197" t="str">
            <v>房宇航</v>
          </cell>
          <cell r="G197" t="str">
            <v>441302199911186911</v>
          </cell>
          <cell r="H197" t="str">
            <v>83.3</v>
          </cell>
          <cell r="I197" t="str">
            <v>0</v>
          </cell>
          <cell r="J197" t="str">
            <v>83.3</v>
          </cell>
          <cell r="K197">
            <v>1</v>
          </cell>
        </row>
        <row r="198">
          <cell r="E198" t="str">
            <v>211090106722</v>
          </cell>
          <cell r="F198" t="str">
            <v>朱艺康</v>
          </cell>
          <cell r="G198" t="str">
            <v>441322199607114636</v>
          </cell>
          <cell r="H198" t="str">
            <v>69.4</v>
          </cell>
          <cell r="I198" t="str">
            <v>0</v>
          </cell>
          <cell r="J198" t="str">
            <v>69.4</v>
          </cell>
          <cell r="K198">
            <v>2</v>
          </cell>
        </row>
        <row r="199">
          <cell r="E199" t="str">
            <v>211090106727</v>
          </cell>
          <cell r="F199" t="str">
            <v>谭威</v>
          </cell>
          <cell r="G199" t="str">
            <v>441322199810042316</v>
          </cell>
          <cell r="H199" t="str">
            <v>68.7</v>
          </cell>
          <cell r="I199" t="str">
            <v>0</v>
          </cell>
          <cell r="J199" t="str">
            <v>68.7</v>
          </cell>
          <cell r="K199">
            <v>3</v>
          </cell>
        </row>
        <row r="200">
          <cell r="E200" t="str">
            <v>211010606413</v>
          </cell>
          <cell r="F200" t="str">
            <v>李童</v>
          </cell>
          <cell r="G200" t="str">
            <v>441322199611240416</v>
          </cell>
          <cell r="H200" t="str">
            <v>66.4</v>
          </cell>
          <cell r="I200" t="str">
            <v>0</v>
          </cell>
          <cell r="J200" t="str">
            <v>66.4</v>
          </cell>
          <cell r="K200">
            <v>4</v>
          </cell>
        </row>
        <row r="201">
          <cell r="E201" t="str">
            <v>211090106803</v>
          </cell>
          <cell r="F201" t="str">
            <v>李逸辉</v>
          </cell>
          <cell r="G201" t="str">
            <v>441322199904241711</v>
          </cell>
          <cell r="H201" t="str">
            <v>79.8</v>
          </cell>
          <cell r="I201" t="str">
            <v>0</v>
          </cell>
          <cell r="J201" t="str">
            <v>79.8</v>
          </cell>
          <cell r="K201">
            <v>1</v>
          </cell>
        </row>
        <row r="202">
          <cell r="E202" t="str">
            <v>211090106802</v>
          </cell>
          <cell r="F202" t="str">
            <v>曾志杰</v>
          </cell>
          <cell r="G202" t="str">
            <v>441381199607246014</v>
          </cell>
          <cell r="H202" t="str">
            <v>76.2</v>
          </cell>
          <cell r="I202" t="str">
            <v>0</v>
          </cell>
          <cell r="J202" t="str">
            <v>76.2</v>
          </cell>
          <cell r="K202">
            <v>3</v>
          </cell>
        </row>
        <row r="203">
          <cell r="E203" t="str">
            <v>211110105419</v>
          </cell>
          <cell r="F203" t="str">
            <v>李文棚</v>
          </cell>
          <cell r="G203" t="str">
            <v>441223199908133217</v>
          </cell>
          <cell r="H203" t="str">
            <v>81.6</v>
          </cell>
          <cell r="I203" t="str">
            <v>0</v>
          </cell>
          <cell r="J203" t="str">
            <v>81.6</v>
          </cell>
          <cell r="K203">
            <v>1</v>
          </cell>
        </row>
        <row r="204">
          <cell r="E204" t="str">
            <v>211010503330</v>
          </cell>
          <cell r="F204" t="str">
            <v>卢绮彬</v>
          </cell>
          <cell r="G204" t="str">
            <v>441881199809280242</v>
          </cell>
          <cell r="H204" t="str">
            <v>75.2</v>
          </cell>
          <cell r="I204" t="str">
            <v>0</v>
          </cell>
          <cell r="J204" t="str">
            <v>75.2</v>
          </cell>
          <cell r="K204">
            <v>2</v>
          </cell>
        </row>
        <row r="205">
          <cell r="E205" t="str">
            <v>211090104315</v>
          </cell>
          <cell r="F205" t="str">
            <v>李文瑞</v>
          </cell>
          <cell r="G205" t="str">
            <v>441481199808300190</v>
          </cell>
          <cell r="H205" t="str">
            <v>73.2</v>
          </cell>
          <cell r="I205" t="str">
            <v>0</v>
          </cell>
          <cell r="J205" t="str">
            <v>73.2</v>
          </cell>
          <cell r="K205">
            <v>3</v>
          </cell>
        </row>
        <row r="206">
          <cell r="E206" t="str">
            <v>211090104314</v>
          </cell>
          <cell r="F206" t="str">
            <v>叶辉</v>
          </cell>
          <cell r="G206" t="str">
            <v>441322199712260037</v>
          </cell>
          <cell r="H206" t="str">
            <v>72.6</v>
          </cell>
          <cell r="I206" t="str">
            <v>0</v>
          </cell>
          <cell r="J206" t="str">
            <v>72.6</v>
          </cell>
          <cell r="K206">
            <v>4</v>
          </cell>
        </row>
        <row r="207">
          <cell r="E207" t="str">
            <v>211090104312</v>
          </cell>
          <cell r="F207" t="str">
            <v>刘树春</v>
          </cell>
          <cell r="G207" t="str">
            <v>441323199701214015</v>
          </cell>
          <cell r="H207" t="str">
            <v>70.6</v>
          </cell>
          <cell r="I207" t="str">
            <v>0</v>
          </cell>
          <cell r="J207" t="str">
            <v>70.6</v>
          </cell>
          <cell r="K207">
            <v>5</v>
          </cell>
        </row>
        <row r="208">
          <cell r="E208" t="str">
            <v>211010902529</v>
          </cell>
          <cell r="F208" t="str">
            <v>梁连相</v>
          </cell>
          <cell r="G208" t="str">
            <v>44018319960811484X</v>
          </cell>
          <cell r="H208" t="str">
            <v>67.2</v>
          </cell>
          <cell r="I208" t="str">
            <v>10</v>
          </cell>
          <cell r="J208" t="str">
            <v>77.2</v>
          </cell>
          <cell r="K208">
            <v>1</v>
          </cell>
        </row>
        <row r="209">
          <cell r="E209" t="str">
            <v>211090203906</v>
          </cell>
          <cell r="F209" t="str">
            <v>陈慧儒</v>
          </cell>
          <cell r="G209" t="str">
            <v>441322199808244920</v>
          </cell>
          <cell r="H209" t="str">
            <v>69.8</v>
          </cell>
          <cell r="I209" t="str">
            <v>0</v>
          </cell>
          <cell r="J209" t="str">
            <v>69.8</v>
          </cell>
          <cell r="K209">
            <v>2</v>
          </cell>
        </row>
        <row r="210">
          <cell r="E210" t="str">
            <v>211090203830</v>
          </cell>
          <cell r="F210" t="str">
            <v>赖海棠</v>
          </cell>
          <cell r="G210" t="str">
            <v>441322199608164918</v>
          </cell>
          <cell r="H210" t="str">
            <v>62.4</v>
          </cell>
          <cell r="I210" t="str">
            <v>0</v>
          </cell>
          <cell r="J210" t="str">
            <v>62.4</v>
          </cell>
          <cell r="K210">
            <v>4</v>
          </cell>
        </row>
        <row r="211">
          <cell r="E211" t="str">
            <v>211090203907</v>
          </cell>
          <cell r="F211" t="str">
            <v>吴昱乐</v>
          </cell>
          <cell r="G211" t="str">
            <v>441322199601016090</v>
          </cell>
          <cell r="H211" t="str">
            <v>61.8</v>
          </cell>
          <cell r="I211" t="str">
            <v>0</v>
          </cell>
          <cell r="J211" t="str">
            <v>61.8</v>
          </cell>
          <cell r="K211">
            <v>5</v>
          </cell>
        </row>
        <row r="212">
          <cell r="E212" t="str">
            <v>211030105130</v>
          </cell>
          <cell r="F212" t="str">
            <v>罗嘉琳</v>
          </cell>
          <cell r="G212" t="str">
            <v>440402199810079062</v>
          </cell>
          <cell r="H212" t="str">
            <v>80.8</v>
          </cell>
          <cell r="I212" t="str">
            <v>0</v>
          </cell>
          <cell r="J212" t="str">
            <v>80.8</v>
          </cell>
          <cell r="K212">
            <v>1</v>
          </cell>
        </row>
        <row r="213">
          <cell r="E213" t="str">
            <v>211090203909</v>
          </cell>
          <cell r="F213" t="str">
            <v>黄子翀</v>
          </cell>
          <cell r="G213" t="str">
            <v>441302199612305431</v>
          </cell>
          <cell r="H213" t="str">
            <v>79.9</v>
          </cell>
          <cell r="I213" t="str">
            <v>0</v>
          </cell>
          <cell r="J213" t="str">
            <v>79.9</v>
          </cell>
          <cell r="K213">
            <v>2</v>
          </cell>
        </row>
        <row r="214">
          <cell r="E214" t="str">
            <v>211110101525</v>
          </cell>
          <cell r="F214" t="str">
            <v>罗冰女</v>
          </cell>
          <cell r="G214" t="str">
            <v>440183198905294045</v>
          </cell>
          <cell r="H214" t="str">
            <v>69.8</v>
          </cell>
          <cell r="I214" t="str">
            <v>10</v>
          </cell>
          <cell r="J214" t="str">
            <v>79.8</v>
          </cell>
          <cell r="K214">
            <v>3</v>
          </cell>
        </row>
        <row r="215">
          <cell r="E215" t="str">
            <v>211090203917</v>
          </cell>
          <cell r="F215" t="str">
            <v>郑思秀</v>
          </cell>
          <cell r="G215" t="str">
            <v>441381199805147447</v>
          </cell>
          <cell r="H215" t="str">
            <v>78.4</v>
          </cell>
          <cell r="I215" t="str">
            <v>0</v>
          </cell>
          <cell r="J215" t="str">
            <v>78.4</v>
          </cell>
          <cell r="K215">
            <v>4</v>
          </cell>
        </row>
        <row r="216">
          <cell r="E216" t="str">
            <v>211090203919</v>
          </cell>
          <cell r="F216" t="str">
            <v>罗慧虹</v>
          </cell>
          <cell r="G216" t="str">
            <v>441302199712236226</v>
          </cell>
          <cell r="H216" t="str">
            <v>76.7</v>
          </cell>
          <cell r="I216" t="str">
            <v>0</v>
          </cell>
          <cell r="J216" t="str">
            <v>76.7</v>
          </cell>
          <cell r="K216">
            <v>5</v>
          </cell>
        </row>
        <row r="217">
          <cell r="E217" t="str">
            <v>211070106324</v>
          </cell>
          <cell r="F217" t="str">
            <v>何鸿</v>
          </cell>
          <cell r="G217" t="str">
            <v>441622199911296469</v>
          </cell>
          <cell r="H217" t="str">
            <v>83.2</v>
          </cell>
          <cell r="I217" t="str">
            <v>0</v>
          </cell>
          <cell r="J217" t="str">
            <v>83.2</v>
          </cell>
          <cell r="K217">
            <v>1</v>
          </cell>
        </row>
        <row r="218">
          <cell r="E218" t="str">
            <v>211070106323</v>
          </cell>
          <cell r="F218" t="str">
            <v>林小媛</v>
          </cell>
          <cell r="G218" t="str">
            <v>441624199606263524</v>
          </cell>
          <cell r="H218" t="str">
            <v>79</v>
          </cell>
          <cell r="I218" t="str">
            <v>0</v>
          </cell>
          <cell r="J218" t="str">
            <v>79</v>
          </cell>
          <cell r="K218">
            <v>2</v>
          </cell>
        </row>
        <row r="219">
          <cell r="E219" t="str">
            <v>211090107627</v>
          </cell>
          <cell r="F219" t="str">
            <v>陈梓涵</v>
          </cell>
          <cell r="G219" t="str">
            <v>421202199803055878</v>
          </cell>
          <cell r="H219" t="str">
            <v>76.4</v>
          </cell>
          <cell r="I219" t="str">
            <v>0</v>
          </cell>
          <cell r="J219" t="str">
            <v>76.4</v>
          </cell>
          <cell r="K219">
            <v>4</v>
          </cell>
        </row>
        <row r="220">
          <cell r="E220" t="str">
            <v>211090107629</v>
          </cell>
          <cell r="F220" t="str">
            <v>龚思庭</v>
          </cell>
          <cell r="G220" t="str">
            <v>441322199801303318</v>
          </cell>
          <cell r="H220" t="str">
            <v>75.3</v>
          </cell>
          <cell r="I220" t="str">
            <v>0</v>
          </cell>
          <cell r="J220" t="str">
            <v>75.3</v>
          </cell>
          <cell r="K220">
            <v>5</v>
          </cell>
        </row>
        <row r="221">
          <cell r="E221" t="str">
            <v>211070106325</v>
          </cell>
          <cell r="F221" t="str">
            <v>李晓智</v>
          </cell>
          <cell r="G221" t="str">
            <v>441602199612110817</v>
          </cell>
          <cell r="H221" t="str">
            <v>68.7</v>
          </cell>
          <cell r="I221" t="str">
            <v>0</v>
          </cell>
          <cell r="J221" t="str">
            <v>68.7</v>
          </cell>
          <cell r="K221">
            <v>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23"/>
  <sheetViews>
    <sheetView tabSelected="1" topLeftCell="A86" workbookViewId="0">
      <selection activeCell="A102" sqref="A102:M105"/>
    </sheetView>
  </sheetViews>
  <sheetFormatPr defaultColWidth="9" defaultRowHeight="13.5"/>
  <cols>
    <col min="1" max="1" width="5.625" customWidth="1"/>
    <col min="2" max="2" width="41.9166666666667" customWidth="1"/>
    <col min="3" max="3" width="18.1666666666667" customWidth="1"/>
    <col min="4" max="4" width="6.625" customWidth="1"/>
    <col min="5" max="5" width="16.75" customWidth="1"/>
    <col min="6" max="6" width="11.625" customWidth="1"/>
    <col min="7" max="7" width="11.5" style="4" customWidth="1"/>
    <col min="8" max="8" width="11.125" style="5" customWidth="1"/>
    <col min="9" max="9" width="12.125" style="6" customWidth="1"/>
    <col min="10" max="10" width="9.125" style="6"/>
    <col min="11" max="11" width="9" style="7"/>
    <col min="12" max="12" width="11" style="7" customWidth="1"/>
    <col min="13" max="13" width="10.25" style="7" customWidth="1"/>
  </cols>
  <sheetData>
    <row r="1" s="1" customFormat="1" ht="31" customHeight="1" spans="1:7">
      <c r="A1" s="1" t="s">
        <v>0</v>
      </c>
      <c r="G1" s="8"/>
    </row>
    <row r="2" s="2" customFormat="1" ht="32.1" customHeight="1" spans="1:13">
      <c r="A2" s="9" t="s">
        <v>1</v>
      </c>
      <c r="B2" s="9"/>
      <c r="C2" s="9"/>
      <c r="D2" s="9"/>
      <c r="E2" s="9"/>
      <c r="F2" s="9"/>
      <c r="G2" s="10"/>
      <c r="H2" s="9"/>
      <c r="I2" s="9"/>
      <c r="J2" s="9"/>
      <c r="K2" s="9"/>
      <c r="L2" s="9"/>
      <c r="M2" s="9"/>
    </row>
    <row r="3" s="3" customFormat="1" ht="36" customHeight="1" spans="1:13">
      <c r="A3" s="11" t="s">
        <v>2</v>
      </c>
      <c r="B3" s="12" t="s">
        <v>3</v>
      </c>
      <c r="C3" s="12" t="s">
        <v>4</v>
      </c>
      <c r="D3" s="13" t="s">
        <v>5</v>
      </c>
      <c r="E3" s="12" t="s">
        <v>6</v>
      </c>
      <c r="F3" s="14" t="s">
        <v>7</v>
      </c>
      <c r="G3" s="15" t="s">
        <v>8</v>
      </c>
      <c r="H3" s="15" t="s">
        <v>9</v>
      </c>
      <c r="I3" s="22" t="s">
        <v>10</v>
      </c>
      <c r="J3" s="22" t="s">
        <v>11</v>
      </c>
      <c r="K3" s="23" t="s">
        <v>12</v>
      </c>
      <c r="L3" s="23" t="s">
        <v>13</v>
      </c>
      <c r="M3" s="23" t="s">
        <v>14</v>
      </c>
    </row>
    <row r="4" ht="21" customHeight="1" spans="1:13">
      <c r="A4" s="16">
        <v>1</v>
      </c>
      <c r="B4" s="17" t="s">
        <v>15</v>
      </c>
      <c r="C4" s="17" t="s">
        <v>16</v>
      </c>
      <c r="D4" s="17">
        <v>1</v>
      </c>
      <c r="E4" s="16" t="s">
        <v>17</v>
      </c>
      <c r="F4" s="16" t="s">
        <v>18</v>
      </c>
      <c r="G4" s="18">
        <f t="shared" ref="G4:G67" si="0">F4*0.4</f>
        <v>33.76</v>
      </c>
      <c r="H4" s="19">
        <v>77.5</v>
      </c>
      <c r="I4" s="24">
        <f>VLOOKUP(E4,'[1]11月30日综合类面试人员名单220人'!$E:$O,11,0)</f>
        <v>46.5</v>
      </c>
      <c r="J4" s="24">
        <f>G4+I4</f>
        <v>80.26</v>
      </c>
      <c r="K4" s="16">
        <v>1</v>
      </c>
      <c r="L4" s="16" t="s">
        <v>19</v>
      </c>
      <c r="M4" s="16"/>
    </row>
    <row r="5" ht="21" customHeight="1" spans="1:13">
      <c r="A5" s="16">
        <v>2</v>
      </c>
      <c r="B5" s="20"/>
      <c r="C5" s="20"/>
      <c r="D5" s="20"/>
      <c r="E5" s="16" t="s">
        <v>20</v>
      </c>
      <c r="F5" s="16" t="s">
        <v>21</v>
      </c>
      <c r="G5" s="18">
        <f t="shared" si="0"/>
        <v>32</v>
      </c>
      <c r="H5" s="19">
        <v>76.55</v>
      </c>
      <c r="I5" s="24">
        <f>VLOOKUP(E5,'[1]11月30日综合类面试人员名单220人'!$E:$O,11,0)</f>
        <v>45.93</v>
      </c>
      <c r="J5" s="24">
        <f t="shared" ref="J5:J68" si="1">G5+I5</f>
        <v>77.93</v>
      </c>
      <c r="K5" s="16">
        <v>2</v>
      </c>
      <c r="L5" s="16"/>
      <c r="M5" s="16"/>
    </row>
    <row r="6" ht="21" customHeight="1" spans="1:13">
      <c r="A6" s="16">
        <v>3</v>
      </c>
      <c r="B6" s="20"/>
      <c r="C6" s="20"/>
      <c r="D6" s="20"/>
      <c r="E6" s="16" t="s">
        <v>22</v>
      </c>
      <c r="F6" s="16" t="s">
        <v>23</v>
      </c>
      <c r="G6" s="18">
        <f t="shared" si="0"/>
        <v>31.96</v>
      </c>
      <c r="H6" s="19">
        <v>69.7</v>
      </c>
      <c r="I6" s="24">
        <f>VLOOKUP(E6,'[1]11月30日综合类面试人员名单220人'!$E:$O,11,0)</f>
        <v>41.82</v>
      </c>
      <c r="J6" s="24">
        <f t="shared" si="1"/>
        <v>73.78</v>
      </c>
      <c r="K6" s="16">
        <v>3</v>
      </c>
      <c r="L6" s="16"/>
      <c r="M6" s="16"/>
    </row>
    <row r="7" ht="21" customHeight="1" spans="1:13">
      <c r="A7" s="16">
        <v>4</v>
      </c>
      <c r="B7" s="21"/>
      <c r="C7" s="21"/>
      <c r="D7" s="21"/>
      <c r="E7" s="16" t="s">
        <v>24</v>
      </c>
      <c r="F7" s="16" t="s">
        <v>25</v>
      </c>
      <c r="G7" s="18">
        <f t="shared" si="0"/>
        <v>32.04</v>
      </c>
      <c r="H7" s="19"/>
      <c r="I7" s="24"/>
      <c r="J7" s="24">
        <f t="shared" si="1"/>
        <v>32.04</v>
      </c>
      <c r="K7" s="16">
        <v>4</v>
      </c>
      <c r="L7" s="16"/>
      <c r="M7" s="16" t="s">
        <v>26</v>
      </c>
    </row>
    <row r="8" ht="21" customHeight="1" spans="1:13">
      <c r="A8" s="16">
        <v>5</v>
      </c>
      <c r="B8" s="17" t="s">
        <v>15</v>
      </c>
      <c r="C8" s="47" t="s">
        <v>27</v>
      </c>
      <c r="D8" s="17">
        <v>1</v>
      </c>
      <c r="E8" s="16" t="s">
        <v>28</v>
      </c>
      <c r="F8" s="16" t="s">
        <v>29</v>
      </c>
      <c r="G8" s="18">
        <f t="shared" si="0"/>
        <v>30.6</v>
      </c>
      <c r="H8" s="19">
        <v>74.15</v>
      </c>
      <c r="I8" s="24">
        <f>VLOOKUP(E8,'[1]11月30日综合类面试人员名单220人'!$E:$O,11,0)</f>
        <v>44.49</v>
      </c>
      <c r="J8" s="24">
        <f t="shared" si="1"/>
        <v>75.09</v>
      </c>
      <c r="K8" s="16">
        <v>1</v>
      </c>
      <c r="L8" s="16" t="s">
        <v>19</v>
      </c>
      <c r="M8" s="16"/>
    </row>
    <row r="9" ht="21" customHeight="1" spans="1:13">
      <c r="A9" s="16">
        <v>6</v>
      </c>
      <c r="B9" s="20"/>
      <c r="C9" s="20"/>
      <c r="D9" s="20"/>
      <c r="E9" s="16" t="s">
        <v>30</v>
      </c>
      <c r="F9" s="16" t="s">
        <v>29</v>
      </c>
      <c r="G9" s="18">
        <f t="shared" si="0"/>
        <v>30.6</v>
      </c>
      <c r="H9" s="19">
        <v>73.6</v>
      </c>
      <c r="I9" s="24">
        <f>VLOOKUP(E9,'[1]11月30日综合类面试人员名单220人'!$E:$O,11,0)</f>
        <v>44.16</v>
      </c>
      <c r="J9" s="24">
        <f t="shared" si="1"/>
        <v>74.76</v>
      </c>
      <c r="K9" s="16">
        <v>2</v>
      </c>
      <c r="L9" s="16"/>
      <c r="M9" s="16"/>
    </row>
    <row r="10" ht="21" customHeight="1" spans="1:13">
      <c r="A10" s="16">
        <v>7</v>
      </c>
      <c r="B10" s="20"/>
      <c r="C10" s="20"/>
      <c r="D10" s="20"/>
      <c r="E10" s="16" t="s">
        <v>31</v>
      </c>
      <c r="F10" s="16" t="s">
        <v>32</v>
      </c>
      <c r="G10" s="18">
        <f t="shared" si="0"/>
        <v>29.36</v>
      </c>
      <c r="H10" s="19">
        <v>69.4</v>
      </c>
      <c r="I10" s="24">
        <f>VLOOKUP(E10,'[1]11月30日综合类面试人员名单220人'!$E:$O,11,0)</f>
        <v>41.64</v>
      </c>
      <c r="J10" s="24">
        <f t="shared" si="1"/>
        <v>71</v>
      </c>
      <c r="K10" s="16">
        <v>3</v>
      </c>
      <c r="L10" s="16"/>
      <c r="M10" s="16"/>
    </row>
    <row r="11" ht="21" customHeight="1" spans="1:13">
      <c r="A11" s="16">
        <v>8</v>
      </c>
      <c r="B11" s="21"/>
      <c r="C11" s="21"/>
      <c r="D11" s="21"/>
      <c r="E11" s="16" t="s">
        <v>33</v>
      </c>
      <c r="F11" s="16" t="s">
        <v>34</v>
      </c>
      <c r="G11" s="18">
        <f t="shared" si="0"/>
        <v>29.32</v>
      </c>
      <c r="H11" s="19">
        <v>69.2</v>
      </c>
      <c r="I11" s="24">
        <f>VLOOKUP(E11,'[1]11月30日综合类面试人员名单220人'!$E:$O,11,0)</f>
        <v>41.52</v>
      </c>
      <c r="J11" s="24">
        <f t="shared" si="1"/>
        <v>70.84</v>
      </c>
      <c r="K11" s="16">
        <v>4</v>
      </c>
      <c r="L11" s="16"/>
      <c r="M11" s="16"/>
    </row>
    <row r="12" ht="21" customHeight="1" spans="1:13">
      <c r="A12" s="16">
        <v>9</v>
      </c>
      <c r="B12" s="17" t="s">
        <v>15</v>
      </c>
      <c r="C12" s="17" t="s">
        <v>35</v>
      </c>
      <c r="D12" s="17">
        <v>1</v>
      </c>
      <c r="E12" s="16" t="s">
        <v>36</v>
      </c>
      <c r="F12" s="16" t="s">
        <v>37</v>
      </c>
      <c r="G12" s="18">
        <f t="shared" si="0"/>
        <v>29.72</v>
      </c>
      <c r="H12" s="19">
        <v>75.45</v>
      </c>
      <c r="I12" s="24">
        <f>VLOOKUP(E12,'[1]11月30日综合类面试人员名单220人'!$E:$O,11,0)</f>
        <v>45.27</v>
      </c>
      <c r="J12" s="24">
        <f t="shared" si="1"/>
        <v>74.99</v>
      </c>
      <c r="K12" s="16">
        <v>1</v>
      </c>
      <c r="L12" s="16" t="s">
        <v>19</v>
      </c>
      <c r="M12" s="16"/>
    </row>
    <row r="13" ht="21" customHeight="1" spans="1:13">
      <c r="A13" s="16">
        <v>10</v>
      </c>
      <c r="B13" s="21"/>
      <c r="C13" s="21"/>
      <c r="D13" s="21"/>
      <c r="E13" s="16" t="s">
        <v>38</v>
      </c>
      <c r="F13" s="16" t="s">
        <v>39</v>
      </c>
      <c r="G13" s="18">
        <f t="shared" si="0"/>
        <v>30.24</v>
      </c>
      <c r="H13" s="19">
        <v>70.95</v>
      </c>
      <c r="I13" s="24">
        <f>VLOOKUP(E13,'[1]11月30日综合类面试人员名单220人'!$E:$O,11,0)</f>
        <v>42.57</v>
      </c>
      <c r="J13" s="24">
        <f t="shared" si="1"/>
        <v>72.81</v>
      </c>
      <c r="K13" s="16">
        <v>2</v>
      </c>
      <c r="L13" s="16"/>
      <c r="M13" s="16"/>
    </row>
    <row r="14" ht="21" customHeight="1" spans="1:13">
      <c r="A14" s="16">
        <v>11</v>
      </c>
      <c r="B14" s="17" t="s">
        <v>15</v>
      </c>
      <c r="C14" s="17" t="s">
        <v>40</v>
      </c>
      <c r="D14" s="17">
        <v>1</v>
      </c>
      <c r="E14" s="16" t="s">
        <v>41</v>
      </c>
      <c r="F14" s="16" t="s">
        <v>42</v>
      </c>
      <c r="G14" s="18">
        <f t="shared" si="0"/>
        <v>35.04</v>
      </c>
      <c r="H14" s="19">
        <v>78.8</v>
      </c>
      <c r="I14" s="24">
        <f>VLOOKUP(E14,'[1]11月30日综合类面试人员名单220人'!$E:$O,11,0)</f>
        <v>47.28</v>
      </c>
      <c r="J14" s="24">
        <f t="shared" si="1"/>
        <v>82.32</v>
      </c>
      <c r="K14" s="16">
        <v>1</v>
      </c>
      <c r="L14" s="16" t="s">
        <v>19</v>
      </c>
      <c r="M14" s="16"/>
    </row>
    <row r="15" ht="21" customHeight="1" spans="1:13">
      <c r="A15" s="16">
        <v>12</v>
      </c>
      <c r="B15" s="20"/>
      <c r="C15" s="20"/>
      <c r="D15" s="20"/>
      <c r="E15" s="16" t="s">
        <v>43</v>
      </c>
      <c r="F15" s="16" t="s">
        <v>44</v>
      </c>
      <c r="G15" s="18">
        <f t="shared" si="0"/>
        <v>33.8</v>
      </c>
      <c r="H15" s="19">
        <v>75.25</v>
      </c>
      <c r="I15" s="24">
        <f>VLOOKUP(E15,'[1]11月30日综合类面试人员名单220人'!$E:$O,11,0)</f>
        <v>45.15</v>
      </c>
      <c r="J15" s="24">
        <f t="shared" si="1"/>
        <v>78.95</v>
      </c>
      <c r="K15" s="16">
        <v>2</v>
      </c>
      <c r="L15" s="16"/>
      <c r="M15" s="16"/>
    </row>
    <row r="16" ht="21" customHeight="1" spans="1:13">
      <c r="A16" s="16">
        <v>13</v>
      </c>
      <c r="B16" s="20"/>
      <c r="C16" s="20"/>
      <c r="D16" s="20"/>
      <c r="E16" s="16" t="s">
        <v>45</v>
      </c>
      <c r="F16" s="16" t="s">
        <v>46</v>
      </c>
      <c r="G16" s="18">
        <f t="shared" si="0"/>
        <v>32.44</v>
      </c>
      <c r="H16" s="19">
        <v>75.25</v>
      </c>
      <c r="I16" s="24">
        <f>VLOOKUP(E16,'[1]11月30日综合类面试人员名单220人'!$E:$O,11,0)</f>
        <v>45.15</v>
      </c>
      <c r="J16" s="24">
        <f t="shared" si="1"/>
        <v>77.59</v>
      </c>
      <c r="K16" s="16">
        <v>3</v>
      </c>
      <c r="L16" s="16"/>
      <c r="M16" s="16"/>
    </row>
    <row r="17" ht="21" customHeight="1" spans="1:13">
      <c r="A17" s="16">
        <v>14</v>
      </c>
      <c r="B17" s="20"/>
      <c r="C17" s="20"/>
      <c r="D17" s="20"/>
      <c r="E17" s="16" t="s">
        <v>47</v>
      </c>
      <c r="F17" s="16" t="s">
        <v>48</v>
      </c>
      <c r="G17" s="18">
        <f t="shared" si="0"/>
        <v>32.84</v>
      </c>
      <c r="H17" s="19">
        <v>70</v>
      </c>
      <c r="I17" s="24">
        <f>VLOOKUP(E17,'[1]11月30日综合类面试人员名单220人'!$E:$O,11,0)</f>
        <v>42</v>
      </c>
      <c r="J17" s="24">
        <f t="shared" si="1"/>
        <v>74.84</v>
      </c>
      <c r="K17" s="16">
        <v>4</v>
      </c>
      <c r="L17" s="16"/>
      <c r="M17" s="16"/>
    </row>
    <row r="18" ht="21" customHeight="1" spans="1:13">
      <c r="A18" s="16">
        <v>15</v>
      </c>
      <c r="B18" s="21"/>
      <c r="C18" s="21"/>
      <c r="D18" s="21"/>
      <c r="E18" s="16" t="s">
        <v>49</v>
      </c>
      <c r="F18" s="16" t="s">
        <v>50</v>
      </c>
      <c r="G18" s="18">
        <f t="shared" si="0"/>
        <v>33.96</v>
      </c>
      <c r="H18" s="19">
        <v>66.55</v>
      </c>
      <c r="I18" s="24">
        <f>VLOOKUP(E18,'[1]11月30日综合类面试人员名单220人'!$E:$O,11,0)</f>
        <v>39.93</v>
      </c>
      <c r="J18" s="24">
        <f t="shared" si="1"/>
        <v>73.89</v>
      </c>
      <c r="K18" s="16">
        <v>5</v>
      </c>
      <c r="L18" s="16"/>
      <c r="M18" s="16"/>
    </row>
    <row r="19" ht="21" customHeight="1" spans="1:13">
      <c r="A19" s="16">
        <v>16</v>
      </c>
      <c r="B19" s="17" t="s">
        <v>51</v>
      </c>
      <c r="C19" s="17" t="s">
        <v>52</v>
      </c>
      <c r="D19" s="17">
        <v>1</v>
      </c>
      <c r="E19" s="16" t="s">
        <v>53</v>
      </c>
      <c r="F19" s="16" t="s">
        <v>54</v>
      </c>
      <c r="G19" s="18">
        <f t="shared" si="0"/>
        <v>34.84</v>
      </c>
      <c r="H19" s="19">
        <v>76.2</v>
      </c>
      <c r="I19" s="24">
        <f>VLOOKUP(E19,'[1]11月30日综合类面试人员名单220人'!$E:$O,11,0)</f>
        <v>45.72</v>
      </c>
      <c r="J19" s="24">
        <f t="shared" si="1"/>
        <v>80.56</v>
      </c>
      <c r="K19" s="16">
        <v>1</v>
      </c>
      <c r="L19" s="16" t="s">
        <v>19</v>
      </c>
      <c r="M19" s="16"/>
    </row>
    <row r="20" ht="21" customHeight="1" spans="1:13">
      <c r="A20" s="16">
        <v>17</v>
      </c>
      <c r="B20" s="20"/>
      <c r="C20" s="20"/>
      <c r="D20" s="20"/>
      <c r="E20" s="16" t="s">
        <v>55</v>
      </c>
      <c r="F20" s="16" t="s">
        <v>56</v>
      </c>
      <c r="G20" s="18">
        <f t="shared" si="0"/>
        <v>34.28</v>
      </c>
      <c r="H20" s="19">
        <v>76.55</v>
      </c>
      <c r="I20" s="24">
        <f>VLOOKUP(E20,'[1]11月30日综合类面试人员名单220人'!$E:$O,11,0)</f>
        <v>45.93</v>
      </c>
      <c r="J20" s="24">
        <f t="shared" si="1"/>
        <v>80.21</v>
      </c>
      <c r="K20" s="16">
        <v>2</v>
      </c>
      <c r="L20" s="16"/>
      <c r="M20" s="16"/>
    </row>
    <row r="21" ht="21" customHeight="1" spans="1:13">
      <c r="A21" s="16">
        <v>18</v>
      </c>
      <c r="B21" s="20"/>
      <c r="C21" s="20"/>
      <c r="D21" s="20"/>
      <c r="E21" s="16" t="s">
        <v>57</v>
      </c>
      <c r="F21" s="16" t="s">
        <v>48</v>
      </c>
      <c r="G21" s="18">
        <f t="shared" si="0"/>
        <v>32.84</v>
      </c>
      <c r="H21" s="19">
        <v>76</v>
      </c>
      <c r="I21" s="24">
        <f>VLOOKUP(E21,'[1]11月30日综合类面试人员名单220人'!$E:$O,11,0)</f>
        <v>45.6</v>
      </c>
      <c r="J21" s="24">
        <f t="shared" si="1"/>
        <v>78.44</v>
      </c>
      <c r="K21" s="16">
        <v>3</v>
      </c>
      <c r="L21" s="16"/>
      <c r="M21" s="16"/>
    </row>
    <row r="22" ht="21" customHeight="1" spans="1:13">
      <c r="A22" s="16">
        <v>19</v>
      </c>
      <c r="B22" s="20"/>
      <c r="C22" s="20"/>
      <c r="D22" s="20"/>
      <c r="E22" s="16" t="s">
        <v>58</v>
      </c>
      <c r="F22" s="16" t="s">
        <v>59</v>
      </c>
      <c r="G22" s="18">
        <f t="shared" si="0"/>
        <v>32.64</v>
      </c>
      <c r="H22" s="19">
        <v>72.65</v>
      </c>
      <c r="I22" s="24">
        <f>VLOOKUP(E22,'[1]11月30日综合类面试人员名单220人'!$E:$O,11,0)</f>
        <v>43.59</v>
      </c>
      <c r="J22" s="24">
        <f t="shared" si="1"/>
        <v>76.23</v>
      </c>
      <c r="K22" s="16">
        <v>4</v>
      </c>
      <c r="L22" s="16"/>
      <c r="M22" s="16"/>
    </row>
    <row r="23" ht="21" customHeight="1" spans="1:13">
      <c r="A23" s="16">
        <v>20</v>
      </c>
      <c r="B23" s="21"/>
      <c r="C23" s="21"/>
      <c r="D23" s="21"/>
      <c r="E23" s="16" t="s">
        <v>60</v>
      </c>
      <c r="F23" s="16" t="s">
        <v>61</v>
      </c>
      <c r="G23" s="18">
        <f t="shared" si="0"/>
        <v>32.6</v>
      </c>
      <c r="H23" s="19"/>
      <c r="I23" s="24"/>
      <c r="J23" s="24">
        <f t="shared" si="1"/>
        <v>32.6</v>
      </c>
      <c r="K23" s="16">
        <v>5</v>
      </c>
      <c r="L23" s="16"/>
      <c r="M23" s="16" t="s">
        <v>26</v>
      </c>
    </row>
    <row r="24" ht="21" customHeight="1" spans="1:13">
      <c r="A24" s="16">
        <v>21</v>
      </c>
      <c r="B24" s="17" t="s">
        <v>62</v>
      </c>
      <c r="C24" s="17" t="s">
        <v>63</v>
      </c>
      <c r="D24" s="17">
        <v>1</v>
      </c>
      <c r="E24" s="16" t="s">
        <v>64</v>
      </c>
      <c r="F24" s="16" t="s">
        <v>65</v>
      </c>
      <c r="G24" s="18">
        <f t="shared" si="0"/>
        <v>32.88</v>
      </c>
      <c r="H24" s="19">
        <v>75.4</v>
      </c>
      <c r="I24" s="24">
        <f>VLOOKUP(E24,'[1]11月30日综合类面试人员名单220人'!$E:$O,11,0)</f>
        <v>45.24</v>
      </c>
      <c r="J24" s="24">
        <f t="shared" si="1"/>
        <v>78.12</v>
      </c>
      <c r="K24" s="16">
        <v>1</v>
      </c>
      <c r="L24" s="16" t="s">
        <v>19</v>
      </c>
      <c r="M24" s="16"/>
    </row>
    <row r="25" ht="21" customHeight="1" spans="1:13">
      <c r="A25" s="16">
        <v>22</v>
      </c>
      <c r="B25" s="20"/>
      <c r="C25" s="20"/>
      <c r="D25" s="20"/>
      <c r="E25" s="16" t="s">
        <v>66</v>
      </c>
      <c r="F25" s="16" t="s">
        <v>67</v>
      </c>
      <c r="G25" s="18">
        <f t="shared" si="0"/>
        <v>27.64</v>
      </c>
      <c r="H25" s="19">
        <v>76.35</v>
      </c>
      <c r="I25" s="24">
        <f>VLOOKUP(E25,'[1]11月30日综合类面试人员名单220人'!$E:$O,11,0)</f>
        <v>45.81</v>
      </c>
      <c r="J25" s="24">
        <f t="shared" si="1"/>
        <v>73.45</v>
      </c>
      <c r="K25" s="16">
        <v>2</v>
      </c>
      <c r="L25" s="16"/>
      <c r="M25" s="16"/>
    </row>
    <row r="26" ht="21" customHeight="1" spans="1:13">
      <c r="A26" s="16">
        <v>23</v>
      </c>
      <c r="B26" s="20"/>
      <c r="C26" s="20"/>
      <c r="D26" s="20"/>
      <c r="E26" s="16" t="s">
        <v>68</v>
      </c>
      <c r="F26" s="16" t="s">
        <v>69</v>
      </c>
      <c r="G26" s="18">
        <f t="shared" si="0"/>
        <v>26.36</v>
      </c>
      <c r="H26" s="19">
        <v>77.25</v>
      </c>
      <c r="I26" s="24">
        <f>VLOOKUP(E26,'[1]11月30日综合类面试人员名单220人'!$E:$O,11,0)</f>
        <v>46.35</v>
      </c>
      <c r="J26" s="24">
        <f t="shared" si="1"/>
        <v>72.71</v>
      </c>
      <c r="K26" s="16">
        <v>3</v>
      </c>
      <c r="L26" s="16"/>
      <c r="M26" s="16"/>
    </row>
    <row r="27" ht="21" customHeight="1" spans="1:13">
      <c r="A27" s="16">
        <v>24</v>
      </c>
      <c r="B27" s="20"/>
      <c r="C27" s="20"/>
      <c r="D27" s="20"/>
      <c r="E27" s="16" t="s">
        <v>70</v>
      </c>
      <c r="F27" s="16" t="s">
        <v>71</v>
      </c>
      <c r="G27" s="18">
        <f t="shared" si="0"/>
        <v>27.76</v>
      </c>
      <c r="H27" s="19">
        <v>72.2</v>
      </c>
      <c r="I27" s="24">
        <f>VLOOKUP(E27,'[1]11月30日综合类面试人员名单220人'!$E:$O,11,0)</f>
        <v>43.32</v>
      </c>
      <c r="J27" s="24">
        <f t="shared" si="1"/>
        <v>71.08</v>
      </c>
      <c r="K27" s="16">
        <v>4</v>
      </c>
      <c r="L27" s="16"/>
      <c r="M27" s="16"/>
    </row>
    <row r="28" ht="21" customHeight="1" spans="1:13">
      <c r="A28" s="16">
        <v>25</v>
      </c>
      <c r="B28" s="21"/>
      <c r="C28" s="21"/>
      <c r="D28" s="21"/>
      <c r="E28" s="16" t="s">
        <v>72</v>
      </c>
      <c r="F28" s="16" t="s">
        <v>73</v>
      </c>
      <c r="G28" s="18">
        <f t="shared" si="0"/>
        <v>29.4</v>
      </c>
      <c r="H28" s="19">
        <v>67.1</v>
      </c>
      <c r="I28" s="24">
        <f>VLOOKUP(E28,'[1]11月30日综合类面试人员名单220人'!$E:$O,11,0)</f>
        <v>40.26</v>
      </c>
      <c r="J28" s="24">
        <f t="shared" si="1"/>
        <v>69.66</v>
      </c>
      <c r="K28" s="16">
        <v>5</v>
      </c>
      <c r="L28" s="16"/>
      <c r="M28" s="16"/>
    </row>
    <row r="29" ht="19.5" customHeight="1" spans="1:13">
      <c r="A29" s="16">
        <v>26</v>
      </c>
      <c r="B29" s="17" t="s">
        <v>74</v>
      </c>
      <c r="C29" s="17" t="s">
        <v>75</v>
      </c>
      <c r="D29" s="17">
        <v>1</v>
      </c>
      <c r="E29" s="16" t="s">
        <v>76</v>
      </c>
      <c r="F29" s="16" t="s">
        <v>77</v>
      </c>
      <c r="G29" s="18">
        <f t="shared" si="0"/>
        <v>30.76</v>
      </c>
      <c r="H29" s="19">
        <v>75.3</v>
      </c>
      <c r="I29" s="24">
        <f>VLOOKUP(E29,'[1]11月30日综合类面试人员名单220人'!$E:$O,11,0)</f>
        <v>45.18</v>
      </c>
      <c r="J29" s="24">
        <f t="shared" si="1"/>
        <v>75.94</v>
      </c>
      <c r="K29" s="16">
        <v>1</v>
      </c>
      <c r="L29" s="16" t="s">
        <v>19</v>
      </c>
      <c r="M29" s="16"/>
    </row>
    <row r="30" ht="19.5" customHeight="1" spans="1:13">
      <c r="A30" s="16">
        <v>27</v>
      </c>
      <c r="B30" s="20"/>
      <c r="C30" s="20"/>
      <c r="D30" s="20"/>
      <c r="E30" s="16" t="s">
        <v>78</v>
      </c>
      <c r="F30" s="16" t="s">
        <v>79</v>
      </c>
      <c r="G30" s="18">
        <f t="shared" si="0"/>
        <v>29.84</v>
      </c>
      <c r="H30" s="19">
        <v>72.65</v>
      </c>
      <c r="I30" s="24">
        <f>VLOOKUP(E30,'[1]11月30日综合类面试人员名单220人'!$E:$O,11,0)</f>
        <v>43.59</v>
      </c>
      <c r="J30" s="24">
        <f t="shared" si="1"/>
        <v>73.43</v>
      </c>
      <c r="K30" s="16">
        <v>2</v>
      </c>
      <c r="L30" s="16"/>
      <c r="M30" s="16"/>
    </row>
    <row r="31" ht="19.5" customHeight="1" spans="1:13">
      <c r="A31" s="16">
        <v>28</v>
      </c>
      <c r="B31" s="20"/>
      <c r="C31" s="20"/>
      <c r="D31" s="20"/>
      <c r="E31" s="16" t="s">
        <v>80</v>
      </c>
      <c r="F31" s="16" t="s">
        <v>37</v>
      </c>
      <c r="G31" s="18">
        <f t="shared" si="0"/>
        <v>29.72</v>
      </c>
      <c r="H31" s="19">
        <v>71.3</v>
      </c>
      <c r="I31" s="24">
        <f>VLOOKUP(E31,'[1]11月30日综合类面试人员名单220人'!$E:$O,11,0)</f>
        <v>42.78</v>
      </c>
      <c r="J31" s="24">
        <f t="shared" si="1"/>
        <v>72.5</v>
      </c>
      <c r="K31" s="16">
        <v>3</v>
      </c>
      <c r="L31" s="16"/>
      <c r="M31" s="16"/>
    </row>
    <row r="32" ht="19.5" customHeight="1" spans="1:13">
      <c r="A32" s="16">
        <v>29</v>
      </c>
      <c r="B32" s="21"/>
      <c r="C32" s="21"/>
      <c r="D32" s="21"/>
      <c r="E32" s="16" t="s">
        <v>81</v>
      </c>
      <c r="F32" s="16" t="s">
        <v>71</v>
      </c>
      <c r="G32" s="18">
        <f t="shared" si="0"/>
        <v>27.76</v>
      </c>
      <c r="H32" s="19">
        <v>70.05</v>
      </c>
      <c r="I32" s="24">
        <f>VLOOKUP(E32,'[1]11月30日综合类面试人员名单220人'!$E:$O,11,0)</f>
        <v>42.03</v>
      </c>
      <c r="J32" s="24">
        <f t="shared" si="1"/>
        <v>69.79</v>
      </c>
      <c r="K32" s="16">
        <v>4</v>
      </c>
      <c r="L32" s="16"/>
      <c r="M32" s="16"/>
    </row>
    <row r="33" ht="19.5" customHeight="1" spans="1:13">
      <c r="A33" s="16">
        <v>30</v>
      </c>
      <c r="B33" s="17" t="s">
        <v>82</v>
      </c>
      <c r="C33" s="17" t="s">
        <v>83</v>
      </c>
      <c r="D33" s="17">
        <v>1</v>
      </c>
      <c r="E33" s="16" t="s">
        <v>84</v>
      </c>
      <c r="F33" s="16" t="s">
        <v>85</v>
      </c>
      <c r="G33" s="18">
        <f t="shared" si="0"/>
        <v>28.6</v>
      </c>
      <c r="H33" s="19">
        <v>69.75</v>
      </c>
      <c r="I33" s="24">
        <f>VLOOKUP(E33,'[1]11月30日综合类面试人员名单220人'!$E:$O,11,0)</f>
        <v>41.85</v>
      </c>
      <c r="J33" s="24">
        <f t="shared" si="1"/>
        <v>70.45</v>
      </c>
      <c r="K33" s="16">
        <v>1</v>
      </c>
      <c r="L33" s="16" t="s">
        <v>19</v>
      </c>
      <c r="M33" s="16"/>
    </row>
    <row r="34" ht="19.5" customHeight="1" spans="1:13">
      <c r="A34" s="16">
        <v>31</v>
      </c>
      <c r="B34" s="21"/>
      <c r="C34" s="21"/>
      <c r="D34" s="21"/>
      <c r="E34" s="16" t="s">
        <v>86</v>
      </c>
      <c r="F34" s="16" t="s">
        <v>87</v>
      </c>
      <c r="G34" s="18">
        <f t="shared" si="0"/>
        <v>27.36</v>
      </c>
      <c r="H34" s="19">
        <v>69.85</v>
      </c>
      <c r="I34" s="24">
        <f>VLOOKUP(E34,'[1]11月30日综合类面试人员名单220人'!$E:$O,11,0)</f>
        <v>41.91</v>
      </c>
      <c r="J34" s="24">
        <f t="shared" si="1"/>
        <v>69.27</v>
      </c>
      <c r="K34" s="16">
        <v>2</v>
      </c>
      <c r="L34" s="16"/>
      <c r="M34" s="16"/>
    </row>
    <row r="35" ht="19.5" customHeight="1" spans="1:13">
      <c r="A35" s="16">
        <v>32</v>
      </c>
      <c r="B35" s="17" t="s">
        <v>88</v>
      </c>
      <c r="C35" s="17" t="s">
        <v>89</v>
      </c>
      <c r="D35" s="17">
        <v>1</v>
      </c>
      <c r="E35" s="16" t="s">
        <v>90</v>
      </c>
      <c r="F35" s="16" t="s">
        <v>91</v>
      </c>
      <c r="G35" s="18">
        <f t="shared" si="0"/>
        <v>34.96</v>
      </c>
      <c r="H35" s="19">
        <v>78.5</v>
      </c>
      <c r="I35" s="24">
        <f>VLOOKUP(E35,'[1]11月30日综合类面试人员名单220人'!$E:$O,11,0)</f>
        <v>47.1</v>
      </c>
      <c r="J35" s="24">
        <f t="shared" si="1"/>
        <v>82.06</v>
      </c>
      <c r="K35" s="16">
        <v>1</v>
      </c>
      <c r="L35" s="16" t="s">
        <v>19</v>
      </c>
      <c r="M35" s="16"/>
    </row>
    <row r="36" ht="19.5" customHeight="1" spans="1:13">
      <c r="A36" s="16">
        <v>33</v>
      </c>
      <c r="B36" s="20"/>
      <c r="C36" s="20"/>
      <c r="D36" s="20"/>
      <c r="E36" s="16" t="s">
        <v>92</v>
      </c>
      <c r="F36" s="16" t="s">
        <v>93</v>
      </c>
      <c r="G36" s="18">
        <f t="shared" si="0"/>
        <v>32.56</v>
      </c>
      <c r="H36" s="19">
        <v>73.05</v>
      </c>
      <c r="I36" s="24">
        <f>VLOOKUP(E36,'[1]11月30日综合类面试人员名单220人'!$E:$O,11,0)</f>
        <v>43.83</v>
      </c>
      <c r="J36" s="24">
        <f t="shared" si="1"/>
        <v>76.39</v>
      </c>
      <c r="K36" s="16">
        <v>2</v>
      </c>
      <c r="L36" s="16"/>
      <c r="M36" s="16"/>
    </row>
    <row r="37" ht="19.5" customHeight="1" spans="1:13">
      <c r="A37" s="16">
        <v>34</v>
      </c>
      <c r="B37" s="20"/>
      <c r="C37" s="20"/>
      <c r="D37" s="20"/>
      <c r="E37" s="16" t="s">
        <v>94</v>
      </c>
      <c r="F37" s="16" t="s">
        <v>95</v>
      </c>
      <c r="G37" s="18">
        <f t="shared" si="0"/>
        <v>33.04</v>
      </c>
      <c r="H37" s="19">
        <v>70.05</v>
      </c>
      <c r="I37" s="24">
        <f>VLOOKUP(E37,'[1]11月30日综合类面试人员名单220人'!$E:$O,11,0)</f>
        <v>42.03</v>
      </c>
      <c r="J37" s="24">
        <f t="shared" si="1"/>
        <v>75.07</v>
      </c>
      <c r="K37" s="16">
        <v>3</v>
      </c>
      <c r="L37" s="16"/>
      <c r="M37" s="16"/>
    </row>
    <row r="38" ht="19.5" customHeight="1" spans="1:13">
      <c r="A38" s="16">
        <v>35</v>
      </c>
      <c r="B38" s="21"/>
      <c r="C38" s="21"/>
      <c r="D38" s="21"/>
      <c r="E38" s="16" t="s">
        <v>96</v>
      </c>
      <c r="F38" s="16" t="s">
        <v>97</v>
      </c>
      <c r="G38" s="18">
        <f t="shared" si="0"/>
        <v>31.16</v>
      </c>
      <c r="H38" s="19">
        <v>72.85</v>
      </c>
      <c r="I38" s="24">
        <f>VLOOKUP(E38,'[1]11月30日综合类面试人员名单220人'!$E:$O,11,0)</f>
        <v>43.71</v>
      </c>
      <c r="J38" s="24">
        <f t="shared" si="1"/>
        <v>74.87</v>
      </c>
      <c r="K38" s="16">
        <v>4</v>
      </c>
      <c r="L38" s="16"/>
      <c r="M38" s="16"/>
    </row>
    <row r="39" ht="19.5" customHeight="1" spans="1:13">
      <c r="A39" s="16">
        <v>36</v>
      </c>
      <c r="B39" s="16" t="s">
        <v>98</v>
      </c>
      <c r="C39" s="16" t="s">
        <v>99</v>
      </c>
      <c r="D39" s="16">
        <v>1</v>
      </c>
      <c r="E39" s="16" t="s">
        <v>100</v>
      </c>
      <c r="F39" s="16" t="s">
        <v>101</v>
      </c>
      <c r="G39" s="18">
        <f t="shared" si="0"/>
        <v>22.24</v>
      </c>
      <c r="H39" s="19">
        <v>73.6</v>
      </c>
      <c r="I39" s="24">
        <f>VLOOKUP(E39,'[1]11月30日综合类面试人员名单220人'!$E:$O,11,0)</f>
        <v>44.16</v>
      </c>
      <c r="J39" s="24">
        <f t="shared" si="1"/>
        <v>66.4</v>
      </c>
      <c r="K39" s="16">
        <v>1</v>
      </c>
      <c r="L39" s="16" t="s">
        <v>19</v>
      </c>
      <c r="M39" s="16"/>
    </row>
    <row r="40" ht="19.5" customHeight="1" spans="1:13">
      <c r="A40" s="16">
        <v>37</v>
      </c>
      <c r="B40" s="17" t="s">
        <v>102</v>
      </c>
      <c r="C40" s="17" t="s">
        <v>103</v>
      </c>
      <c r="D40" s="17">
        <v>1</v>
      </c>
      <c r="E40" s="16" t="s">
        <v>104</v>
      </c>
      <c r="F40" s="16" t="s">
        <v>105</v>
      </c>
      <c r="G40" s="18">
        <f t="shared" si="0"/>
        <v>33.48</v>
      </c>
      <c r="H40" s="19">
        <v>75.05</v>
      </c>
      <c r="I40" s="24">
        <f>VLOOKUP(E40,'[1]11月30日综合类面试人员名单220人'!$E:$O,11,0)</f>
        <v>45.03</v>
      </c>
      <c r="J40" s="24">
        <f t="shared" si="1"/>
        <v>78.51</v>
      </c>
      <c r="K40" s="16">
        <v>1</v>
      </c>
      <c r="L40" s="16" t="s">
        <v>19</v>
      </c>
      <c r="M40" s="16"/>
    </row>
    <row r="41" ht="19.5" customHeight="1" spans="1:13">
      <c r="A41" s="16">
        <v>38</v>
      </c>
      <c r="B41" s="21"/>
      <c r="C41" s="21"/>
      <c r="D41" s="21"/>
      <c r="E41" s="16" t="s">
        <v>106</v>
      </c>
      <c r="F41" s="16" t="s">
        <v>107</v>
      </c>
      <c r="G41" s="18">
        <f t="shared" si="0"/>
        <v>28.4</v>
      </c>
      <c r="H41" s="19">
        <v>72.1</v>
      </c>
      <c r="I41" s="24">
        <f>VLOOKUP(E41,'[1]11月30日综合类面试人员名单220人'!$E:$O,11,0)</f>
        <v>43.26</v>
      </c>
      <c r="J41" s="24">
        <f t="shared" si="1"/>
        <v>71.66</v>
      </c>
      <c r="K41" s="16">
        <v>2</v>
      </c>
      <c r="L41" s="16"/>
      <c r="M41" s="16"/>
    </row>
    <row r="42" ht="19.5" customHeight="1" spans="1:13">
      <c r="A42" s="16">
        <v>39</v>
      </c>
      <c r="B42" s="17" t="s">
        <v>108</v>
      </c>
      <c r="C42" s="17" t="s">
        <v>109</v>
      </c>
      <c r="D42" s="17">
        <v>1</v>
      </c>
      <c r="E42" s="16" t="s">
        <v>110</v>
      </c>
      <c r="F42" s="16" t="s">
        <v>111</v>
      </c>
      <c r="G42" s="18">
        <f t="shared" si="0"/>
        <v>30.96</v>
      </c>
      <c r="H42" s="19">
        <v>72.6</v>
      </c>
      <c r="I42" s="24">
        <f>VLOOKUP(E42,'[1]11月30日综合类面试人员名单220人'!$E:$O,11,0)</f>
        <v>43.56</v>
      </c>
      <c r="J42" s="24">
        <f t="shared" si="1"/>
        <v>74.52</v>
      </c>
      <c r="K42" s="16">
        <v>1</v>
      </c>
      <c r="L42" s="16" t="s">
        <v>19</v>
      </c>
      <c r="M42" s="16"/>
    </row>
    <row r="43" ht="19.5" customHeight="1" spans="1:13">
      <c r="A43" s="16">
        <v>40</v>
      </c>
      <c r="B43" s="20"/>
      <c r="C43" s="20"/>
      <c r="D43" s="20"/>
      <c r="E43" s="16" t="s">
        <v>112</v>
      </c>
      <c r="F43" s="16" t="s">
        <v>113</v>
      </c>
      <c r="G43" s="18">
        <f t="shared" si="0"/>
        <v>28</v>
      </c>
      <c r="H43" s="19">
        <v>72.15</v>
      </c>
      <c r="I43" s="24">
        <f>VLOOKUP(E43,'[1]11月30日综合类面试人员名单220人'!$E:$O,11,0)</f>
        <v>43.29</v>
      </c>
      <c r="J43" s="24">
        <f t="shared" si="1"/>
        <v>71.29</v>
      </c>
      <c r="K43" s="16">
        <v>2</v>
      </c>
      <c r="L43" s="16"/>
      <c r="M43" s="16"/>
    </row>
    <row r="44" ht="19.5" customHeight="1" spans="1:13">
      <c r="A44" s="16">
        <v>41</v>
      </c>
      <c r="B44" s="20"/>
      <c r="C44" s="20"/>
      <c r="D44" s="20"/>
      <c r="E44" s="16" t="s">
        <v>114</v>
      </c>
      <c r="F44" s="16" t="s">
        <v>71</v>
      </c>
      <c r="G44" s="18">
        <f t="shared" si="0"/>
        <v>27.76</v>
      </c>
      <c r="H44" s="19">
        <v>67.75</v>
      </c>
      <c r="I44" s="24">
        <f>VLOOKUP(E44,'[1]11月30日综合类面试人员名单220人'!$E:$O,11,0)</f>
        <v>40.65</v>
      </c>
      <c r="J44" s="24">
        <f t="shared" si="1"/>
        <v>68.41</v>
      </c>
      <c r="K44" s="16">
        <v>3</v>
      </c>
      <c r="L44" s="16"/>
      <c r="M44" s="16"/>
    </row>
    <row r="45" ht="19.5" customHeight="1" spans="1:13">
      <c r="A45" s="16">
        <v>42</v>
      </c>
      <c r="B45" s="21"/>
      <c r="C45" s="21"/>
      <c r="D45" s="21"/>
      <c r="E45" s="16" t="s">
        <v>115</v>
      </c>
      <c r="F45" s="16" t="s">
        <v>116</v>
      </c>
      <c r="G45" s="18">
        <f t="shared" si="0"/>
        <v>29.88</v>
      </c>
      <c r="H45" s="19"/>
      <c r="I45" s="24"/>
      <c r="J45" s="24">
        <f t="shared" si="1"/>
        <v>29.88</v>
      </c>
      <c r="K45" s="16"/>
      <c r="L45" s="16"/>
      <c r="M45" s="16" t="s">
        <v>26</v>
      </c>
    </row>
    <row r="46" ht="19.5" customHeight="1" spans="1:13">
      <c r="A46" s="16">
        <v>43</v>
      </c>
      <c r="B46" s="17" t="s">
        <v>117</v>
      </c>
      <c r="C46" s="17" t="s">
        <v>118</v>
      </c>
      <c r="D46" s="17">
        <v>1</v>
      </c>
      <c r="E46" s="16" t="s">
        <v>119</v>
      </c>
      <c r="F46" s="16" t="s">
        <v>120</v>
      </c>
      <c r="G46" s="18">
        <f t="shared" si="0"/>
        <v>31.32</v>
      </c>
      <c r="H46" s="19">
        <v>74.85</v>
      </c>
      <c r="I46" s="24">
        <f>VLOOKUP(E46,'[1]11月30日综合类面试人员名单220人'!$E:$O,11,0)</f>
        <v>44.91</v>
      </c>
      <c r="J46" s="24">
        <f t="shared" si="1"/>
        <v>76.23</v>
      </c>
      <c r="K46" s="16">
        <v>1</v>
      </c>
      <c r="L46" s="16" t="s">
        <v>19</v>
      </c>
      <c r="M46" s="16"/>
    </row>
    <row r="47" ht="19.5" customHeight="1" spans="1:13">
      <c r="A47" s="16">
        <v>44</v>
      </c>
      <c r="B47" s="20"/>
      <c r="C47" s="20"/>
      <c r="D47" s="20"/>
      <c r="E47" s="16" t="s">
        <v>121</v>
      </c>
      <c r="F47" s="16" t="s">
        <v>122</v>
      </c>
      <c r="G47" s="18">
        <f t="shared" si="0"/>
        <v>32.68</v>
      </c>
      <c r="H47" s="19">
        <v>71.15</v>
      </c>
      <c r="I47" s="24">
        <f>VLOOKUP(E47,'[1]11月30日综合类面试人员名单220人'!$E:$O,11,0)</f>
        <v>42.69</v>
      </c>
      <c r="J47" s="24">
        <f t="shared" si="1"/>
        <v>75.37</v>
      </c>
      <c r="K47" s="16">
        <v>2</v>
      </c>
      <c r="L47" s="16"/>
      <c r="M47" s="16"/>
    </row>
    <row r="48" ht="19.5" customHeight="1" spans="1:13">
      <c r="A48" s="16">
        <v>45</v>
      </c>
      <c r="B48" s="20"/>
      <c r="C48" s="20"/>
      <c r="D48" s="20"/>
      <c r="E48" s="16" t="s">
        <v>123</v>
      </c>
      <c r="F48" s="16" t="s">
        <v>25</v>
      </c>
      <c r="G48" s="18">
        <f>F48*0.4</f>
        <v>32.04</v>
      </c>
      <c r="H48" s="19">
        <v>70.85</v>
      </c>
      <c r="I48" s="24">
        <f>VLOOKUP(E48,'[1]11月30日综合类面试人员名单220人'!$E:$O,11,0)</f>
        <v>42.51</v>
      </c>
      <c r="J48" s="24">
        <f>G48+I48</f>
        <v>74.55</v>
      </c>
      <c r="K48" s="16">
        <v>3</v>
      </c>
      <c r="L48" s="16"/>
      <c r="M48" s="16"/>
    </row>
    <row r="49" ht="19.5" customHeight="1" spans="1:13">
      <c r="A49" s="16">
        <v>46</v>
      </c>
      <c r="B49" s="20"/>
      <c r="C49" s="20"/>
      <c r="D49" s="20"/>
      <c r="E49" s="16" t="s">
        <v>124</v>
      </c>
      <c r="F49" s="16" t="s">
        <v>125</v>
      </c>
      <c r="G49" s="18">
        <f>F49*0.4</f>
        <v>29.68</v>
      </c>
      <c r="H49" s="19">
        <v>71.2</v>
      </c>
      <c r="I49" s="24">
        <f>VLOOKUP(E49,'[1]11月30日综合类面试人员名单220人'!$E:$O,11,0)</f>
        <v>42.72</v>
      </c>
      <c r="J49" s="24">
        <f>G49+I49</f>
        <v>72.4</v>
      </c>
      <c r="K49" s="16">
        <v>4</v>
      </c>
      <c r="L49" s="16"/>
      <c r="M49" s="16"/>
    </row>
    <row r="50" ht="19.5" customHeight="1" spans="1:13">
      <c r="A50" s="16">
        <v>47</v>
      </c>
      <c r="B50" s="20"/>
      <c r="C50" s="20"/>
      <c r="D50" s="20"/>
      <c r="E50" s="16" t="s">
        <v>126</v>
      </c>
      <c r="F50" s="16" t="s">
        <v>127</v>
      </c>
      <c r="G50" s="18">
        <f>F50*0.4</f>
        <v>30.56</v>
      </c>
      <c r="H50" s="19">
        <v>69.2</v>
      </c>
      <c r="I50" s="24">
        <f>VLOOKUP(E50,'[1]11月30日综合类面试人员名单220人'!$E:$O,11,0)</f>
        <v>41.52</v>
      </c>
      <c r="J50" s="24">
        <f>G50+I50</f>
        <v>72.08</v>
      </c>
      <c r="K50" s="16">
        <v>5</v>
      </c>
      <c r="L50" s="16"/>
      <c r="M50" s="16"/>
    </row>
    <row r="51" ht="19.5" customHeight="1" spans="1:13">
      <c r="A51" s="16">
        <v>48</v>
      </c>
      <c r="B51" s="17" t="s">
        <v>128</v>
      </c>
      <c r="C51" s="17" t="s">
        <v>129</v>
      </c>
      <c r="D51" s="17">
        <v>1</v>
      </c>
      <c r="E51" s="16" t="s">
        <v>130</v>
      </c>
      <c r="F51" s="16" t="s">
        <v>111</v>
      </c>
      <c r="G51" s="18">
        <f>F51*0.4</f>
        <v>30.96</v>
      </c>
      <c r="H51" s="19">
        <v>79.25</v>
      </c>
      <c r="I51" s="24">
        <f>VLOOKUP(E51,'[1]11月30日综合类面试人员名单220人'!$E:$O,11,0)</f>
        <v>47.55</v>
      </c>
      <c r="J51" s="24">
        <f>G51+I51</f>
        <v>78.51</v>
      </c>
      <c r="K51" s="16">
        <v>1</v>
      </c>
      <c r="L51" s="16" t="s">
        <v>19</v>
      </c>
      <c r="M51" s="16"/>
    </row>
    <row r="52" ht="19.5" customHeight="1" spans="1:13">
      <c r="A52" s="16">
        <v>49</v>
      </c>
      <c r="B52" s="20"/>
      <c r="C52" s="20"/>
      <c r="D52" s="20"/>
      <c r="E52" s="16" t="s">
        <v>131</v>
      </c>
      <c r="F52" s="16" t="s">
        <v>132</v>
      </c>
      <c r="G52" s="18">
        <f>F52*0.4</f>
        <v>30.92</v>
      </c>
      <c r="H52" s="19">
        <v>72.95</v>
      </c>
      <c r="I52" s="24">
        <f>VLOOKUP(E52,'[1]11月30日综合类面试人员名单220人'!$E:$O,11,0)</f>
        <v>43.77</v>
      </c>
      <c r="J52" s="24">
        <f>G52+I52</f>
        <v>74.69</v>
      </c>
      <c r="K52" s="16">
        <v>2</v>
      </c>
      <c r="L52" s="16"/>
      <c r="M52" s="16"/>
    </row>
    <row r="53" ht="19.5" customHeight="1" spans="1:13">
      <c r="A53" s="16">
        <v>50</v>
      </c>
      <c r="B53" s="20"/>
      <c r="C53" s="20"/>
      <c r="D53" s="20"/>
      <c r="E53" s="16" t="s">
        <v>133</v>
      </c>
      <c r="F53" s="16" t="s">
        <v>77</v>
      </c>
      <c r="G53" s="18">
        <f>F53*0.4</f>
        <v>30.76</v>
      </c>
      <c r="H53" s="19">
        <v>72.35</v>
      </c>
      <c r="I53" s="24">
        <f>VLOOKUP(E53,'[1]11月30日综合类面试人员名单220人'!$E:$O,11,0)</f>
        <v>43.41</v>
      </c>
      <c r="J53" s="24">
        <f>G53+I53</f>
        <v>74.17</v>
      </c>
      <c r="K53" s="16">
        <v>3</v>
      </c>
      <c r="L53" s="16"/>
      <c r="M53" s="16"/>
    </row>
    <row r="54" ht="19.5" customHeight="1" spans="1:13">
      <c r="A54" s="16">
        <v>51</v>
      </c>
      <c r="B54" s="20"/>
      <c r="C54" s="20"/>
      <c r="D54" s="20"/>
      <c r="E54" s="16" t="s">
        <v>134</v>
      </c>
      <c r="F54" s="16" t="s">
        <v>135</v>
      </c>
      <c r="G54" s="18">
        <f>F54*0.4</f>
        <v>30.04</v>
      </c>
      <c r="H54" s="19">
        <v>69.4</v>
      </c>
      <c r="I54" s="24">
        <f>VLOOKUP(E54,'[1]11月30日综合类面试人员名单220人'!$E:$O,11,0)</f>
        <v>41.64</v>
      </c>
      <c r="J54" s="24">
        <f>G54+I54</f>
        <v>71.68</v>
      </c>
      <c r="K54" s="16">
        <v>4</v>
      </c>
      <c r="L54" s="16"/>
      <c r="M54" s="16"/>
    </row>
    <row r="55" ht="19.5" customHeight="1" spans="1:13">
      <c r="A55" s="16">
        <v>52</v>
      </c>
      <c r="B55" s="21"/>
      <c r="C55" s="21"/>
      <c r="D55" s="21"/>
      <c r="E55" s="16" t="s">
        <v>136</v>
      </c>
      <c r="F55" s="16" t="s">
        <v>137</v>
      </c>
      <c r="G55" s="18">
        <f>F55*0.4</f>
        <v>30.52</v>
      </c>
      <c r="H55" s="19">
        <v>67.45</v>
      </c>
      <c r="I55" s="24">
        <f>VLOOKUP(E55,'[1]11月30日综合类面试人员名单220人'!$E:$O,11,0)</f>
        <v>40.47</v>
      </c>
      <c r="J55" s="24">
        <f>G55+I55</f>
        <v>70.99</v>
      </c>
      <c r="K55" s="16">
        <v>5</v>
      </c>
      <c r="L55" s="16"/>
      <c r="M55" s="16"/>
    </row>
    <row r="56" ht="19.5" customHeight="1" spans="1:13">
      <c r="A56" s="16">
        <v>53</v>
      </c>
      <c r="B56" s="17" t="s">
        <v>138</v>
      </c>
      <c r="C56" s="17" t="s">
        <v>139</v>
      </c>
      <c r="D56" s="17">
        <v>1</v>
      </c>
      <c r="E56" s="16" t="s">
        <v>140</v>
      </c>
      <c r="F56" s="16" t="s">
        <v>39</v>
      </c>
      <c r="G56" s="18">
        <f>F56*0.4</f>
        <v>30.24</v>
      </c>
      <c r="H56" s="19">
        <v>74.05</v>
      </c>
      <c r="I56" s="24">
        <f>VLOOKUP(E56,'[1]11月30日综合类面试人员名单220人'!$E:$O,11,0)</f>
        <v>44.43</v>
      </c>
      <c r="J56" s="24">
        <f>G56+I56</f>
        <v>74.67</v>
      </c>
      <c r="K56" s="16">
        <v>1</v>
      </c>
      <c r="L56" s="16" t="s">
        <v>19</v>
      </c>
      <c r="M56" s="16"/>
    </row>
    <row r="57" ht="19.5" customHeight="1" spans="1:13">
      <c r="A57" s="16">
        <v>54</v>
      </c>
      <c r="B57" s="20"/>
      <c r="C57" s="20"/>
      <c r="D57" s="20"/>
      <c r="E57" s="16" t="s">
        <v>141</v>
      </c>
      <c r="F57" s="16" t="s">
        <v>142</v>
      </c>
      <c r="G57" s="18">
        <f>F57*0.4</f>
        <v>28.68</v>
      </c>
      <c r="H57" s="19">
        <v>67.85</v>
      </c>
      <c r="I57" s="24">
        <f>VLOOKUP(E57,'[1]11月30日综合类面试人员名单220人'!$E:$O,11,0)</f>
        <v>40.71</v>
      </c>
      <c r="J57" s="24">
        <f>G57+I57</f>
        <v>69.39</v>
      </c>
      <c r="K57" s="16">
        <v>2</v>
      </c>
      <c r="L57" s="16"/>
      <c r="M57" s="16"/>
    </row>
    <row r="58" ht="19.5" customHeight="1" spans="1:13">
      <c r="A58" s="16">
        <v>55</v>
      </c>
      <c r="B58" s="21"/>
      <c r="C58" s="21"/>
      <c r="D58" s="21"/>
      <c r="E58" s="16" t="s">
        <v>143</v>
      </c>
      <c r="F58" s="16" t="s">
        <v>144</v>
      </c>
      <c r="G58" s="18">
        <f>F58*0.4</f>
        <v>28.16</v>
      </c>
      <c r="H58" s="19">
        <v>68.6</v>
      </c>
      <c r="I58" s="24">
        <f>VLOOKUP(E58,'[1]11月30日综合类面试人员名单220人'!$E:$O,11,0)</f>
        <v>41.16</v>
      </c>
      <c r="J58" s="24">
        <f>G58+I58</f>
        <v>69.32</v>
      </c>
      <c r="K58" s="16">
        <v>3</v>
      </c>
      <c r="L58" s="16"/>
      <c r="M58" s="16"/>
    </row>
    <row r="59" ht="21" customHeight="1" spans="1:13">
      <c r="A59" s="16">
        <v>56</v>
      </c>
      <c r="B59" s="17" t="s">
        <v>138</v>
      </c>
      <c r="C59" s="17" t="s">
        <v>145</v>
      </c>
      <c r="D59" s="17">
        <v>1</v>
      </c>
      <c r="E59" s="16" t="s">
        <v>146</v>
      </c>
      <c r="F59" s="16" t="s">
        <v>147</v>
      </c>
      <c r="G59" s="18">
        <f>F59*0.4</f>
        <v>31.44</v>
      </c>
      <c r="H59" s="19">
        <v>76.7</v>
      </c>
      <c r="I59" s="24">
        <f>VLOOKUP(E59,'[1]11月30日综合类面试人员名单220人'!$E:$O,11,0)</f>
        <v>46.02</v>
      </c>
      <c r="J59" s="24">
        <f>G59+I59</f>
        <v>77.46</v>
      </c>
      <c r="K59" s="16">
        <v>1</v>
      </c>
      <c r="L59" s="16" t="s">
        <v>19</v>
      </c>
      <c r="M59" s="16"/>
    </row>
    <row r="60" ht="21" customHeight="1" spans="1:13">
      <c r="A60" s="16">
        <v>57</v>
      </c>
      <c r="B60" s="20"/>
      <c r="C60" s="20"/>
      <c r="D60" s="20"/>
      <c r="E60" s="16" t="s">
        <v>148</v>
      </c>
      <c r="F60" s="16" t="s">
        <v>116</v>
      </c>
      <c r="G60" s="18">
        <f>F60*0.4</f>
        <v>29.88</v>
      </c>
      <c r="H60" s="19">
        <v>75.8</v>
      </c>
      <c r="I60" s="24">
        <f>VLOOKUP(E60,'[1]11月30日综合类面试人员名单220人'!$E:$O,11,0)</f>
        <v>45.48</v>
      </c>
      <c r="J60" s="24">
        <f>G60+I60</f>
        <v>75.36</v>
      </c>
      <c r="K60" s="16">
        <v>2</v>
      </c>
      <c r="L60" s="16"/>
      <c r="M60" s="16"/>
    </row>
    <row r="61" ht="21" customHeight="1" spans="1:13">
      <c r="A61" s="16">
        <v>58</v>
      </c>
      <c r="B61" s="20"/>
      <c r="C61" s="20"/>
      <c r="D61" s="20"/>
      <c r="E61" s="16" t="s">
        <v>149</v>
      </c>
      <c r="F61" s="16" t="s">
        <v>150</v>
      </c>
      <c r="G61" s="18">
        <f>F61*0.4</f>
        <v>26.92</v>
      </c>
      <c r="H61" s="19">
        <v>75.95</v>
      </c>
      <c r="I61" s="24">
        <f>VLOOKUP(E61,'[1]11月30日综合类面试人员名单220人'!$E:$O,11,0)</f>
        <v>45.57</v>
      </c>
      <c r="J61" s="24">
        <f>G61+I61</f>
        <v>72.49</v>
      </c>
      <c r="K61" s="16">
        <v>3</v>
      </c>
      <c r="L61" s="16"/>
      <c r="M61" s="16"/>
    </row>
    <row r="62" ht="21" customHeight="1" spans="1:13">
      <c r="A62" s="16">
        <v>59</v>
      </c>
      <c r="B62" s="21"/>
      <c r="C62" s="21"/>
      <c r="D62" s="21"/>
      <c r="E62" s="16" t="s">
        <v>151</v>
      </c>
      <c r="F62" s="16" t="s">
        <v>152</v>
      </c>
      <c r="G62" s="18">
        <f>F62*0.4</f>
        <v>25.48</v>
      </c>
      <c r="H62" s="19">
        <v>65.8</v>
      </c>
      <c r="I62" s="24">
        <f>VLOOKUP(E62,'[1]11月30日综合类面试人员名单220人'!$E:$O,11,0)</f>
        <v>39.48</v>
      </c>
      <c r="J62" s="24">
        <f>G62+I62</f>
        <v>64.96</v>
      </c>
      <c r="K62" s="16">
        <v>4</v>
      </c>
      <c r="L62" s="16"/>
      <c r="M62" s="16"/>
    </row>
    <row r="63" ht="21" customHeight="1" spans="1:13">
      <c r="A63" s="16">
        <v>60</v>
      </c>
      <c r="B63" s="17" t="s">
        <v>153</v>
      </c>
      <c r="C63" s="17" t="s">
        <v>154</v>
      </c>
      <c r="D63" s="17">
        <v>1</v>
      </c>
      <c r="E63" s="16" t="s">
        <v>155</v>
      </c>
      <c r="F63" s="16" t="s">
        <v>156</v>
      </c>
      <c r="G63" s="18">
        <f>F63*0.4</f>
        <v>27.72</v>
      </c>
      <c r="H63" s="19">
        <v>71.65</v>
      </c>
      <c r="I63" s="24">
        <f>VLOOKUP(E63,'[1]11月30日综合类面试人员名单220人'!$E:$O,11,0)</f>
        <v>42.99</v>
      </c>
      <c r="J63" s="24">
        <f>G63+I63</f>
        <v>70.71</v>
      </c>
      <c r="K63" s="16">
        <v>1</v>
      </c>
      <c r="L63" s="16" t="s">
        <v>19</v>
      </c>
      <c r="M63" s="16"/>
    </row>
    <row r="64" ht="21" customHeight="1" spans="1:13">
      <c r="A64" s="16">
        <v>61</v>
      </c>
      <c r="B64" s="20"/>
      <c r="C64" s="20"/>
      <c r="D64" s="20"/>
      <c r="E64" s="16" t="s">
        <v>157</v>
      </c>
      <c r="F64" s="16" t="s">
        <v>158</v>
      </c>
      <c r="G64" s="18">
        <f>F64*0.4</f>
        <v>28.84</v>
      </c>
      <c r="H64" s="19">
        <v>67.75</v>
      </c>
      <c r="I64" s="24">
        <f>VLOOKUP(E64,'[1]11月30日综合类面试人员名单220人'!$E:$O,11,0)</f>
        <v>40.65</v>
      </c>
      <c r="J64" s="24">
        <f>G64+I64</f>
        <v>69.49</v>
      </c>
      <c r="K64" s="16">
        <v>2</v>
      </c>
      <c r="L64" s="16"/>
      <c r="M64" s="16"/>
    </row>
    <row r="65" ht="21" customHeight="1" spans="1:13">
      <c r="A65" s="16">
        <v>62</v>
      </c>
      <c r="B65" s="21"/>
      <c r="C65" s="21"/>
      <c r="D65" s="21"/>
      <c r="E65" s="16" t="s">
        <v>159</v>
      </c>
      <c r="F65" s="16" t="s">
        <v>160</v>
      </c>
      <c r="G65" s="18">
        <f>F65*0.4</f>
        <v>25.84</v>
      </c>
      <c r="H65" s="19">
        <v>63.9</v>
      </c>
      <c r="I65" s="24">
        <f>VLOOKUP(E65,'[1]11月30日综合类面试人员名单220人'!$E:$O,11,0)</f>
        <v>38.34</v>
      </c>
      <c r="J65" s="24">
        <f>G65+I65</f>
        <v>64.18</v>
      </c>
      <c r="K65" s="16">
        <v>3</v>
      </c>
      <c r="L65" s="16"/>
      <c r="M65" s="16"/>
    </row>
    <row r="66" ht="21" customHeight="1" spans="1:13">
      <c r="A66" s="16">
        <v>63</v>
      </c>
      <c r="B66" s="17" t="s">
        <v>161</v>
      </c>
      <c r="C66" s="17" t="s">
        <v>162</v>
      </c>
      <c r="D66" s="17">
        <v>1</v>
      </c>
      <c r="E66" s="16" t="s">
        <v>163</v>
      </c>
      <c r="F66" s="16" t="s">
        <v>164</v>
      </c>
      <c r="G66" s="18">
        <f>F66*0.4</f>
        <v>31.6</v>
      </c>
      <c r="H66" s="19">
        <v>82.85</v>
      </c>
      <c r="I66" s="24">
        <f>VLOOKUP(E66,'[1]11月30日综合类面试人员名单220人'!$E:$O,11,0)</f>
        <v>49.71</v>
      </c>
      <c r="J66" s="24">
        <f>G66+I66</f>
        <v>81.31</v>
      </c>
      <c r="K66" s="16">
        <v>1</v>
      </c>
      <c r="L66" s="16" t="s">
        <v>19</v>
      </c>
      <c r="M66" s="16"/>
    </row>
    <row r="67" ht="21" customHeight="1" spans="1:13">
      <c r="A67" s="16">
        <v>64</v>
      </c>
      <c r="B67" s="25"/>
      <c r="C67" s="25"/>
      <c r="D67" s="25"/>
      <c r="E67" s="16" t="s">
        <v>165</v>
      </c>
      <c r="F67" s="16" t="s">
        <v>166</v>
      </c>
      <c r="G67" s="18">
        <f>F67*0.4</f>
        <v>31.92</v>
      </c>
      <c r="H67" s="19">
        <v>78.5</v>
      </c>
      <c r="I67" s="24">
        <f>VLOOKUP(E67,'[1]11月30日综合类面试人员名单220人'!$E:$O,11,0)</f>
        <v>47.1</v>
      </c>
      <c r="J67" s="24">
        <f>G67+I67</f>
        <v>79.02</v>
      </c>
      <c r="K67" s="16">
        <v>2</v>
      </c>
      <c r="L67" s="16"/>
      <c r="M67" s="16"/>
    </row>
    <row r="68" ht="21" customHeight="1" spans="1:13">
      <c r="A68" s="16">
        <v>65</v>
      </c>
      <c r="B68" s="20"/>
      <c r="C68" s="20"/>
      <c r="D68" s="20"/>
      <c r="E68" s="16" t="s">
        <v>167</v>
      </c>
      <c r="F68" s="16" t="s">
        <v>168</v>
      </c>
      <c r="G68" s="18">
        <f>F68*0.4</f>
        <v>31.84</v>
      </c>
      <c r="H68" s="19">
        <v>76.3</v>
      </c>
      <c r="I68" s="24">
        <f>VLOOKUP(E68,'[1]11月30日综合类面试人员名单220人'!$E:$O,11,0)</f>
        <v>45.78</v>
      </c>
      <c r="J68" s="24">
        <f>G68+I68</f>
        <v>77.62</v>
      </c>
      <c r="K68" s="16">
        <v>3</v>
      </c>
      <c r="L68" s="16"/>
      <c r="M68" s="16"/>
    </row>
    <row r="69" ht="21" customHeight="1" spans="1:13">
      <c r="A69" s="16">
        <v>66</v>
      </c>
      <c r="B69" s="20"/>
      <c r="C69" s="20"/>
      <c r="D69" s="20"/>
      <c r="E69" s="16" t="s">
        <v>169</v>
      </c>
      <c r="F69" s="16" t="s">
        <v>170</v>
      </c>
      <c r="G69" s="18">
        <f>F69*0.4</f>
        <v>29.8</v>
      </c>
      <c r="H69" s="19">
        <v>77.5</v>
      </c>
      <c r="I69" s="24">
        <f>VLOOKUP(E69,'[1]11月30日综合类面试人员名单220人'!$E:$O,11,0)</f>
        <v>46.5</v>
      </c>
      <c r="J69" s="24">
        <f>G69+I69</f>
        <v>76.3</v>
      </c>
      <c r="K69" s="16">
        <v>4</v>
      </c>
      <c r="L69" s="16"/>
      <c r="M69" s="16"/>
    </row>
    <row r="70" ht="21" customHeight="1" spans="1:13">
      <c r="A70" s="16">
        <v>67</v>
      </c>
      <c r="B70" s="21"/>
      <c r="C70" s="21"/>
      <c r="D70" s="21"/>
      <c r="E70" s="16" t="s">
        <v>171</v>
      </c>
      <c r="F70" s="16" t="s">
        <v>172</v>
      </c>
      <c r="G70" s="18">
        <f>F70*0.4</f>
        <v>30</v>
      </c>
      <c r="H70" s="19">
        <v>66.8</v>
      </c>
      <c r="I70" s="24">
        <f>VLOOKUP(E70,'[1]11月30日综合类面试人员名单220人'!$E:$O,11,0)</f>
        <v>40.08</v>
      </c>
      <c r="J70" s="24">
        <f t="shared" ref="J70:J132" si="2">G70+I70</f>
        <v>70.08</v>
      </c>
      <c r="K70" s="16">
        <v>5</v>
      </c>
      <c r="L70" s="16"/>
      <c r="M70" s="16"/>
    </row>
    <row r="71" ht="21" customHeight="1" spans="1:13">
      <c r="A71" s="16">
        <v>68</v>
      </c>
      <c r="B71" s="26" t="s">
        <v>173</v>
      </c>
      <c r="C71" s="26" t="s">
        <v>174</v>
      </c>
      <c r="D71" s="26">
        <v>1</v>
      </c>
      <c r="E71" s="27" t="s">
        <v>175</v>
      </c>
      <c r="F71" s="27" t="s">
        <v>176</v>
      </c>
      <c r="G71" s="28">
        <f t="shared" ref="G71:G102" si="3">F71*0.4</f>
        <v>36.52</v>
      </c>
      <c r="H71" s="29">
        <v>78.5</v>
      </c>
      <c r="I71" s="34">
        <f>VLOOKUP(E71,'[1]11月30日综合类面试人员名单220人'!$E:$O,11,0)</f>
        <v>47.1</v>
      </c>
      <c r="J71" s="24">
        <f t="shared" si="2"/>
        <v>83.62</v>
      </c>
      <c r="K71" s="27">
        <v>1</v>
      </c>
      <c r="L71" s="27" t="s">
        <v>19</v>
      </c>
      <c r="M71" s="27"/>
    </row>
    <row r="72" ht="21" customHeight="1" spans="1:13">
      <c r="A72" s="16">
        <v>69</v>
      </c>
      <c r="B72" s="30"/>
      <c r="C72" s="30"/>
      <c r="D72" s="30"/>
      <c r="E72" s="27" t="s">
        <v>177</v>
      </c>
      <c r="F72" s="27" t="s">
        <v>178</v>
      </c>
      <c r="G72" s="28">
        <f t="shared" si="3"/>
        <v>33.64</v>
      </c>
      <c r="H72" s="29">
        <v>76.05</v>
      </c>
      <c r="I72" s="34">
        <f>VLOOKUP(E72,'[1]11月30日综合类面试人员名单220人'!$E:$O,11,0)</f>
        <v>45.63</v>
      </c>
      <c r="J72" s="24">
        <f t="shared" si="2"/>
        <v>79.27</v>
      </c>
      <c r="K72" s="27">
        <v>2</v>
      </c>
      <c r="L72" s="27"/>
      <c r="M72" s="27"/>
    </row>
    <row r="73" ht="21" customHeight="1" spans="1:13">
      <c r="A73" s="16">
        <v>70</v>
      </c>
      <c r="B73" s="30"/>
      <c r="C73" s="30"/>
      <c r="D73" s="30"/>
      <c r="E73" s="27" t="s">
        <v>179</v>
      </c>
      <c r="F73" s="27" t="s">
        <v>180</v>
      </c>
      <c r="G73" s="28">
        <f t="shared" si="3"/>
        <v>31.36</v>
      </c>
      <c r="H73" s="29">
        <v>76.25</v>
      </c>
      <c r="I73" s="34">
        <f>VLOOKUP(E73,'[1]11月30日综合类面试人员名单220人'!$E:$O,11,0)</f>
        <v>45.75</v>
      </c>
      <c r="J73" s="24">
        <f t="shared" si="2"/>
        <v>77.11</v>
      </c>
      <c r="K73" s="27">
        <v>3</v>
      </c>
      <c r="L73" s="27"/>
      <c r="M73" s="27"/>
    </row>
    <row r="74" ht="21" customHeight="1" spans="1:13">
      <c r="A74" s="16">
        <v>71</v>
      </c>
      <c r="B74" s="31"/>
      <c r="C74" s="31"/>
      <c r="D74" s="31"/>
      <c r="E74" s="27" t="s">
        <v>181</v>
      </c>
      <c r="F74" s="27" t="s">
        <v>182</v>
      </c>
      <c r="G74" s="28">
        <f t="shared" si="3"/>
        <v>30.72</v>
      </c>
      <c r="H74" s="29">
        <v>76.3</v>
      </c>
      <c r="I74" s="34">
        <f>VLOOKUP(E74,'[1]11月30日综合类面试人员名单220人'!$E:$O,11,0)</f>
        <v>45.78</v>
      </c>
      <c r="J74" s="24">
        <f t="shared" si="2"/>
        <v>76.5</v>
      </c>
      <c r="K74" s="27">
        <v>4</v>
      </c>
      <c r="L74" s="27"/>
      <c r="M74" s="27"/>
    </row>
    <row r="75" ht="21" customHeight="1" spans="1:13">
      <c r="A75" s="16">
        <v>72</v>
      </c>
      <c r="B75" s="26" t="s">
        <v>183</v>
      </c>
      <c r="C75" s="26" t="s">
        <v>184</v>
      </c>
      <c r="D75" s="26">
        <v>1</v>
      </c>
      <c r="E75" s="27" t="s">
        <v>185</v>
      </c>
      <c r="F75" s="27" t="s">
        <v>186</v>
      </c>
      <c r="G75" s="28">
        <f t="shared" si="3"/>
        <v>33.52</v>
      </c>
      <c r="H75" s="29">
        <v>79.3</v>
      </c>
      <c r="I75" s="34">
        <f>VLOOKUP(E75,'[1]11月30日综合类面试人员名单220人'!$E:$O,11,0)</f>
        <v>47.58</v>
      </c>
      <c r="J75" s="24">
        <f t="shared" si="2"/>
        <v>81.1</v>
      </c>
      <c r="K75" s="27">
        <v>1</v>
      </c>
      <c r="L75" s="27" t="s">
        <v>19</v>
      </c>
      <c r="M75" s="27"/>
    </row>
    <row r="76" ht="21" customHeight="1" spans="1:13">
      <c r="A76" s="16">
        <v>73</v>
      </c>
      <c r="B76" s="30"/>
      <c r="C76" s="30"/>
      <c r="D76" s="30"/>
      <c r="E76" s="27" t="s">
        <v>187</v>
      </c>
      <c r="F76" s="27" t="s">
        <v>188</v>
      </c>
      <c r="G76" s="28">
        <f t="shared" si="3"/>
        <v>31.8</v>
      </c>
      <c r="H76" s="29">
        <v>80.95</v>
      </c>
      <c r="I76" s="34">
        <f>VLOOKUP(E76,'[1]11月30日综合类面试人员名单220人'!$E:$O,11,0)</f>
        <v>48.57</v>
      </c>
      <c r="J76" s="24">
        <f t="shared" si="2"/>
        <v>80.37</v>
      </c>
      <c r="K76" s="27">
        <v>2</v>
      </c>
      <c r="L76" s="27"/>
      <c r="M76" s="27"/>
    </row>
    <row r="77" ht="21" customHeight="1" spans="1:13">
      <c r="A77" s="16">
        <v>74</v>
      </c>
      <c r="B77" s="30"/>
      <c r="C77" s="30"/>
      <c r="D77" s="30"/>
      <c r="E77" s="27" t="s">
        <v>189</v>
      </c>
      <c r="F77" s="27" t="s">
        <v>190</v>
      </c>
      <c r="G77" s="28">
        <f t="shared" si="3"/>
        <v>28.24</v>
      </c>
      <c r="H77" s="29">
        <v>71.65</v>
      </c>
      <c r="I77" s="34">
        <f>VLOOKUP(E77,'[1]11月30日综合类面试人员名单220人'!$E:$O,11,0)</f>
        <v>42.99</v>
      </c>
      <c r="J77" s="24">
        <f t="shared" si="2"/>
        <v>71.23</v>
      </c>
      <c r="K77" s="27">
        <v>3</v>
      </c>
      <c r="L77" s="27"/>
      <c r="M77" s="27"/>
    </row>
    <row r="78" ht="21" customHeight="1" spans="1:13">
      <c r="A78" s="16">
        <v>75</v>
      </c>
      <c r="B78" s="31"/>
      <c r="C78" s="31"/>
      <c r="D78" s="31"/>
      <c r="E78" s="27" t="s">
        <v>191</v>
      </c>
      <c r="F78" s="27" t="s">
        <v>125</v>
      </c>
      <c r="G78" s="28">
        <f t="shared" si="3"/>
        <v>29.68</v>
      </c>
      <c r="H78" s="29">
        <v>66.85</v>
      </c>
      <c r="I78" s="34">
        <f>VLOOKUP(E78,'[1]11月30日综合类面试人员名单220人'!$E:$O,11,0)</f>
        <v>40.11</v>
      </c>
      <c r="J78" s="24">
        <f t="shared" si="2"/>
        <v>69.79</v>
      </c>
      <c r="K78" s="27">
        <v>4</v>
      </c>
      <c r="L78" s="27"/>
      <c r="M78" s="27"/>
    </row>
    <row r="79" ht="21" customHeight="1" spans="1:13">
      <c r="A79" s="16">
        <v>76</v>
      </c>
      <c r="B79" s="26" t="s">
        <v>183</v>
      </c>
      <c r="C79" s="26" t="s">
        <v>192</v>
      </c>
      <c r="D79" s="26">
        <v>1</v>
      </c>
      <c r="E79" s="27" t="s">
        <v>193</v>
      </c>
      <c r="F79" s="27" t="s">
        <v>73</v>
      </c>
      <c r="G79" s="28">
        <f t="shared" si="3"/>
        <v>29.4</v>
      </c>
      <c r="H79" s="29">
        <v>75.75</v>
      </c>
      <c r="I79" s="34">
        <f>VLOOKUP(E79,'[1]11月30日综合类面试人员名单220人'!$E:$O,11,0)</f>
        <v>45.45</v>
      </c>
      <c r="J79" s="24">
        <f t="shared" si="2"/>
        <v>74.85</v>
      </c>
      <c r="K79" s="27">
        <v>1</v>
      </c>
      <c r="L79" s="27" t="s">
        <v>19</v>
      </c>
      <c r="M79" s="27"/>
    </row>
    <row r="80" ht="21" customHeight="1" spans="1:13">
      <c r="A80" s="16">
        <v>77</v>
      </c>
      <c r="B80" s="30"/>
      <c r="C80" s="30"/>
      <c r="D80" s="30"/>
      <c r="E80" s="27" t="s">
        <v>194</v>
      </c>
      <c r="F80" s="27" t="s">
        <v>195</v>
      </c>
      <c r="G80" s="28">
        <f t="shared" si="3"/>
        <v>29.2</v>
      </c>
      <c r="H80" s="29">
        <v>71.25</v>
      </c>
      <c r="I80" s="34">
        <f>VLOOKUP(E80,'[1]11月30日综合类面试人员名单220人'!$E:$O,11,0)</f>
        <v>42.75</v>
      </c>
      <c r="J80" s="24">
        <f t="shared" si="2"/>
        <v>71.95</v>
      </c>
      <c r="K80" s="27">
        <v>2</v>
      </c>
      <c r="L80" s="27"/>
      <c r="M80" s="27"/>
    </row>
    <row r="81" ht="21" customHeight="1" spans="1:13">
      <c r="A81" s="16">
        <v>78</v>
      </c>
      <c r="B81" s="30"/>
      <c r="C81" s="30"/>
      <c r="D81" s="30"/>
      <c r="E81" s="27" t="s">
        <v>196</v>
      </c>
      <c r="F81" s="27" t="s">
        <v>197</v>
      </c>
      <c r="G81" s="28">
        <f t="shared" si="3"/>
        <v>24.88</v>
      </c>
      <c r="H81" s="29">
        <v>76.35</v>
      </c>
      <c r="I81" s="34">
        <f>VLOOKUP(E81,'[1]11月30日综合类面试人员名单220人'!$E:$O,11,0)</f>
        <v>45.81</v>
      </c>
      <c r="J81" s="24">
        <f t="shared" si="2"/>
        <v>70.69</v>
      </c>
      <c r="K81" s="27">
        <v>3</v>
      </c>
      <c r="L81" s="27"/>
      <c r="M81" s="27"/>
    </row>
    <row r="82" ht="21" customHeight="1" spans="1:13">
      <c r="A82" s="16">
        <v>79</v>
      </c>
      <c r="B82" s="31"/>
      <c r="C82" s="31"/>
      <c r="D82" s="31"/>
      <c r="E82" s="27" t="s">
        <v>198</v>
      </c>
      <c r="F82" s="27" t="s">
        <v>199</v>
      </c>
      <c r="G82" s="28">
        <f t="shared" si="3"/>
        <v>24.56</v>
      </c>
      <c r="H82" s="29">
        <v>73.55</v>
      </c>
      <c r="I82" s="34">
        <f>VLOOKUP(E82,'[1]11月30日综合类面试人员名单220人'!$E:$O,11,0)</f>
        <v>44.13</v>
      </c>
      <c r="J82" s="24">
        <f t="shared" si="2"/>
        <v>68.69</v>
      </c>
      <c r="K82" s="27">
        <v>4</v>
      </c>
      <c r="L82" s="27"/>
      <c r="M82" s="27"/>
    </row>
    <row r="83" ht="21" customHeight="1" spans="1:13">
      <c r="A83" s="16">
        <v>80</v>
      </c>
      <c r="B83" s="26" t="s">
        <v>200</v>
      </c>
      <c r="C83" s="26" t="s">
        <v>201</v>
      </c>
      <c r="D83" s="26">
        <v>1</v>
      </c>
      <c r="E83" s="27" t="s">
        <v>202</v>
      </c>
      <c r="F83" s="27" t="s">
        <v>203</v>
      </c>
      <c r="G83" s="28">
        <f t="shared" si="3"/>
        <v>29.76</v>
      </c>
      <c r="H83" s="29">
        <v>81.1</v>
      </c>
      <c r="I83" s="34">
        <f>VLOOKUP(E83,'[1]11月30日综合类面试人员名单220人'!$E:$O,11,0)</f>
        <v>48.66</v>
      </c>
      <c r="J83" s="24">
        <f t="shared" si="2"/>
        <v>78.42</v>
      </c>
      <c r="K83" s="27">
        <v>1</v>
      </c>
      <c r="L83" s="27" t="s">
        <v>19</v>
      </c>
      <c r="M83" s="27"/>
    </row>
    <row r="84" ht="21" customHeight="1" spans="1:13">
      <c r="A84" s="16">
        <v>81</v>
      </c>
      <c r="B84" s="30"/>
      <c r="C84" s="30"/>
      <c r="D84" s="30"/>
      <c r="E84" s="27" t="s">
        <v>204</v>
      </c>
      <c r="F84" s="27" t="s">
        <v>79</v>
      </c>
      <c r="G84" s="28">
        <f t="shared" si="3"/>
        <v>29.84</v>
      </c>
      <c r="H84" s="29">
        <v>77</v>
      </c>
      <c r="I84" s="34">
        <f>VLOOKUP(E84,'[1]11月30日综合类面试人员名单220人'!$E:$O,11,0)</f>
        <v>46.2</v>
      </c>
      <c r="J84" s="24">
        <f t="shared" si="2"/>
        <v>76.04</v>
      </c>
      <c r="K84" s="27">
        <v>2</v>
      </c>
      <c r="L84" s="27"/>
      <c r="M84" s="27"/>
    </row>
    <row r="85" ht="21" customHeight="1" spans="1:13">
      <c r="A85" s="16">
        <v>82</v>
      </c>
      <c r="B85" s="30"/>
      <c r="C85" s="30"/>
      <c r="D85" s="30"/>
      <c r="E85" s="27" t="s">
        <v>205</v>
      </c>
      <c r="F85" s="27" t="s">
        <v>206</v>
      </c>
      <c r="G85" s="28">
        <f t="shared" si="3"/>
        <v>30.4</v>
      </c>
      <c r="H85" s="29">
        <v>74.45</v>
      </c>
      <c r="I85" s="34">
        <f>VLOOKUP(E85,'[1]11月30日综合类面试人员名单220人'!$E:$O,11,0)</f>
        <v>44.67</v>
      </c>
      <c r="J85" s="24">
        <f t="shared" si="2"/>
        <v>75.07</v>
      </c>
      <c r="K85" s="27">
        <v>3</v>
      </c>
      <c r="L85" s="27"/>
      <c r="M85" s="27"/>
    </row>
    <row r="86" ht="21" customHeight="1" spans="1:13">
      <c r="A86" s="16">
        <v>83</v>
      </c>
      <c r="B86" s="31"/>
      <c r="C86" s="31"/>
      <c r="D86" s="31"/>
      <c r="E86" s="27" t="s">
        <v>207</v>
      </c>
      <c r="F86" s="27" t="s">
        <v>208</v>
      </c>
      <c r="G86" s="28">
        <f t="shared" si="3"/>
        <v>29.04</v>
      </c>
      <c r="H86" s="29">
        <v>73.8</v>
      </c>
      <c r="I86" s="34">
        <f>VLOOKUP(E86,'[1]11月30日综合类面试人员名单220人'!$E:$O,11,0)</f>
        <v>44.28</v>
      </c>
      <c r="J86" s="24">
        <f t="shared" si="2"/>
        <v>73.32</v>
      </c>
      <c r="K86" s="27">
        <v>4</v>
      </c>
      <c r="L86" s="27"/>
      <c r="M86" s="27"/>
    </row>
    <row r="87" ht="21" customHeight="1" spans="1:13">
      <c r="A87" s="16">
        <v>84</v>
      </c>
      <c r="B87" s="26" t="s">
        <v>209</v>
      </c>
      <c r="C87" s="26" t="s">
        <v>210</v>
      </c>
      <c r="D87" s="26">
        <v>1</v>
      </c>
      <c r="E87" s="27" t="s">
        <v>211</v>
      </c>
      <c r="F87" s="27" t="s">
        <v>212</v>
      </c>
      <c r="G87" s="28">
        <f t="shared" si="3"/>
        <v>32.16</v>
      </c>
      <c r="H87" s="29">
        <v>82.45</v>
      </c>
      <c r="I87" s="34">
        <f>VLOOKUP(E87,'[1]11月30日综合类面试人员名单220人'!$E:$O,11,0)</f>
        <v>49.47</v>
      </c>
      <c r="J87" s="24">
        <f t="shared" si="2"/>
        <v>81.63</v>
      </c>
      <c r="K87" s="27">
        <v>1</v>
      </c>
      <c r="L87" s="27" t="s">
        <v>19</v>
      </c>
      <c r="M87" s="27"/>
    </row>
    <row r="88" ht="21" customHeight="1" spans="1:13">
      <c r="A88" s="16">
        <v>85</v>
      </c>
      <c r="B88" s="30"/>
      <c r="C88" s="30"/>
      <c r="D88" s="30"/>
      <c r="E88" s="27" t="s">
        <v>213</v>
      </c>
      <c r="F88" s="27" t="s">
        <v>214</v>
      </c>
      <c r="G88" s="28">
        <f t="shared" si="3"/>
        <v>33.56</v>
      </c>
      <c r="H88" s="29">
        <v>77.85</v>
      </c>
      <c r="I88" s="34">
        <f>VLOOKUP(E88,'[1]11月30日综合类面试人员名单220人'!$E:$O,11,0)</f>
        <v>46.71</v>
      </c>
      <c r="J88" s="24">
        <f t="shared" si="2"/>
        <v>80.27</v>
      </c>
      <c r="K88" s="27">
        <v>2</v>
      </c>
      <c r="L88" s="27"/>
      <c r="M88" s="27"/>
    </row>
    <row r="89" ht="21" customHeight="1" spans="1:13">
      <c r="A89" s="16">
        <v>86</v>
      </c>
      <c r="B89" s="30"/>
      <c r="C89" s="30"/>
      <c r="D89" s="30"/>
      <c r="E89" s="27" t="s">
        <v>215</v>
      </c>
      <c r="F89" s="27" t="s">
        <v>206</v>
      </c>
      <c r="G89" s="28">
        <f t="shared" si="3"/>
        <v>30.4</v>
      </c>
      <c r="H89" s="29">
        <v>68.75</v>
      </c>
      <c r="I89" s="34">
        <f>VLOOKUP(E89,'[1]11月30日综合类面试人员名单220人'!$E:$O,11,0)</f>
        <v>41.25</v>
      </c>
      <c r="J89" s="24">
        <f t="shared" si="2"/>
        <v>71.65</v>
      </c>
      <c r="K89" s="27">
        <v>3</v>
      </c>
      <c r="L89" s="27"/>
      <c r="M89" s="27"/>
    </row>
    <row r="90" ht="21" customHeight="1" spans="1:13">
      <c r="A90" s="16">
        <v>87</v>
      </c>
      <c r="B90" s="31"/>
      <c r="C90" s="31"/>
      <c r="D90" s="31"/>
      <c r="E90" s="27" t="s">
        <v>216</v>
      </c>
      <c r="F90" s="27" t="s">
        <v>217</v>
      </c>
      <c r="G90" s="28">
        <f t="shared" si="3"/>
        <v>30.28</v>
      </c>
      <c r="H90" s="29"/>
      <c r="I90" s="34"/>
      <c r="J90" s="24">
        <f t="shared" si="2"/>
        <v>30.28</v>
      </c>
      <c r="K90" s="27">
        <v>4</v>
      </c>
      <c r="L90" s="27"/>
      <c r="M90" s="16" t="s">
        <v>26</v>
      </c>
    </row>
    <row r="91" ht="21" customHeight="1" spans="1:13">
      <c r="A91" s="16">
        <v>88</v>
      </c>
      <c r="B91" s="26" t="s">
        <v>218</v>
      </c>
      <c r="C91" s="26" t="s">
        <v>219</v>
      </c>
      <c r="D91" s="26">
        <v>1</v>
      </c>
      <c r="E91" s="27" t="s">
        <v>220</v>
      </c>
      <c r="F91" s="27" t="s">
        <v>221</v>
      </c>
      <c r="G91" s="28">
        <f t="shared" si="3"/>
        <v>29.48</v>
      </c>
      <c r="H91" s="29">
        <v>77.5</v>
      </c>
      <c r="I91" s="34">
        <f>VLOOKUP(E91,'[1]11月30日综合类面试人员名单220人'!$E:$O,11,0)</f>
        <v>46.5</v>
      </c>
      <c r="J91" s="24">
        <f t="shared" si="2"/>
        <v>75.98</v>
      </c>
      <c r="K91" s="27">
        <v>1</v>
      </c>
      <c r="L91" s="27" t="s">
        <v>19</v>
      </c>
      <c r="M91" s="27"/>
    </row>
    <row r="92" ht="21" customHeight="1" spans="1:13">
      <c r="A92" s="16">
        <v>89</v>
      </c>
      <c r="B92" s="30"/>
      <c r="C92" s="30"/>
      <c r="D92" s="30"/>
      <c r="E92" s="27" t="s">
        <v>222</v>
      </c>
      <c r="F92" s="27" t="s">
        <v>221</v>
      </c>
      <c r="G92" s="28">
        <f t="shared" si="3"/>
        <v>29.48</v>
      </c>
      <c r="H92" s="29">
        <v>71.8</v>
      </c>
      <c r="I92" s="34">
        <f>VLOOKUP(E92,'[1]11月30日综合类面试人员名单220人'!$E:$O,11,0)</f>
        <v>43.08</v>
      </c>
      <c r="J92" s="24">
        <f t="shared" si="2"/>
        <v>72.56</v>
      </c>
      <c r="K92" s="27">
        <v>2</v>
      </c>
      <c r="L92" s="27"/>
      <c r="M92" s="27"/>
    </row>
    <row r="93" ht="21" customHeight="1" spans="1:13">
      <c r="A93" s="16">
        <v>90</v>
      </c>
      <c r="B93" s="30"/>
      <c r="C93" s="30"/>
      <c r="D93" s="30"/>
      <c r="E93" s="27" t="s">
        <v>223</v>
      </c>
      <c r="F93" s="27" t="s">
        <v>224</v>
      </c>
      <c r="G93" s="28">
        <f t="shared" si="3"/>
        <v>27.96</v>
      </c>
      <c r="H93" s="29">
        <v>73.15</v>
      </c>
      <c r="I93" s="34">
        <f>VLOOKUP(E93,'[1]11月30日综合类面试人员名单220人'!$E:$O,11,0)</f>
        <v>43.89</v>
      </c>
      <c r="J93" s="24">
        <f t="shared" si="2"/>
        <v>71.85</v>
      </c>
      <c r="K93" s="27">
        <v>3</v>
      </c>
      <c r="L93" s="27"/>
      <c r="M93" s="27"/>
    </row>
    <row r="94" ht="21" customHeight="1" spans="1:13">
      <c r="A94" s="16">
        <v>91</v>
      </c>
      <c r="B94" s="30"/>
      <c r="C94" s="30"/>
      <c r="D94" s="30"/>
      <c r="E94" s="27" t="s">
        <v>225</v>
      </c>
      <c r="F94" s="27" t="s">
        <v>226</v>
      </c>
      <c r="G94" s="28">
        <f t="shared" si="3"/>
        <v>27.08</v>
      </c>
      <c r="H94" s="29">
        <v>73.1</v>
      </c>
      <c r="I94" s="34">
        <f>VLOOKUP(E94,'[1]11月30日综合类面试人员名单220人'!$E:$O,11,0)</f>
        <v>43.86</v>
      </c>
      <c r="J94" s="24">
        <f t="shared" si="2"/>
        <v>70.94</v>
      </c>
      <c r="K94" s="27">
        <v>4</v>
      </c>
      <c r="L94" s="27"/>
      <c r="M94" s="27"/>
    </row>
    <row r="95" ht="21" customHeight="1" spans="1:13">
      <c r="A95" s="16">
        <v>92</v>
      </c>
      <c r="B95" s="31"/>
      <c r="C95" s="31"/>
      <c r="D95" s="31"/>
      <c r="E95" s="27" t="s">
        <v>227</v>
      </c>
      <c r="F95" s="27" t="s">
        <v>37</v>
      </c>
      <c r="G95" s="28">
        <f t="shared" si="3"/>
        <v>29.72</v>
      </c>
      <c r="H95" s="29">
        <v>68.4</v>
      </c>
      <c r="I95" s="34">
        <f>VLOOKUP(E95,'[1]11月30日综合类面试人员名单220人'!$E:$O,11,0)</f>
        <v>41.04</v>
      </c>
      <c r="J95" s="24">
        <f t="shared" si="2"/>
        <v>70.76</v>
      </c>
      <c r="K95" s="27">
        <v>5</v>
      </c>
      <c r="L95" s="27"/>
      <c r="M95" s="27"/>
    </row>
    <row r="96" ht="21" customHeight="1" spans="1:13">
      <c r="A96" s="16">
        <v>93</v>
      </c>
      <c r="B96" s="26" t="s">
        <v>218</v>
      </c>
      <c r="C96" s="26" t="s">
        <v>228</v>
      </c>
      <c r="D96" s="26">
        <v>1</v>
      </c>
      <c r="E96" s="27" t="s">
        <v>229</v>
      </c>
      <c r="F96" s="27" t="s">
        <v>230</v>
      </c>
      <c r="G96" s="28">
        <f t="shared" si="3"/>
        <v>31.08</v>
      </c>
      <c r="H96" s="29">
        <v>76.55</v>
      </c>
      <c r="I96" s="34">
        <f>VLOOKUP(E96,'[1]11月30日综合类面试人员名单220人'!$E:$O,11,0)</f>
        <v>45.93</v>
      </c>
      <c r="J96" s="24">
        <f t="shared" si="2"/>
        <v>77.01</v>
      </c>
      <c r="K96" s="27">
        <v>1</v>
      </c>
      <c r="L96" s="27" t="s">
        <v>19</v>
      </c>
      <c r="M96" s="27"/>
    </row>
    <row r="97" ht="21" customHeight="1" spans="1:13">
      <c r="A97" s="16">
        <v>94</v>
      </c>
      <c r="B97" s="31"/>
      <c r="C97" s="31"/>
      <c r="D97" s="31"/>
      <c r="E97" s="27" t="s">
        <v>231</v>
      </c>
      <c r="F97" s="27" t="s">
        <v>232</v>
      </c>
      <c r="G97" s="28">
        <f t="shared" si="3"/>
        <v>27.24</v>
      </c>
      <c r="H97" s="29">
        <v>68.15</v>
      </c>
      <c r="I97" s="34">
        <f>VLOOKUP(E97,'[1]11月30日综合类面试人员名单220人'!$E:$O,11,0)</f>
        <v>40.89</v>
      </c>
      <c r="J97" s="24">
        <f t="shared" si="2"/>
        <v>68.13</v>
      </c>
      <c r="K97" s="27">
        <v>2</v>
      </c>
      <c r="L97" s="27"/>
      <c r="M97" s="27"/>
    </row>
    <row r="98" ht="21" customHeight="1" spans="1:13">
      <c r="A98" s="16">
        <v>95</v>
      </c>
      <c r="B98" s="26" t="s">
        <v>233</v>
      </c>
      <c r="C98" s="26" t="s">
        <v>234</v>
      </c>
      <c r="D98" s="26">
        <v>1</v>
      </c>
      <c r="E98" s="32" t="s">
        <v>235</v>
      </c>
      <c r="F98" s="32" t="s">
        <v>236</v>
      </c>
      <c r="G98" s="33">
        <f t="shared" si="3"/>
        <v>29</v>
      </c>
      <c r="H98" s="33">
        <v>75.2</v>
      </c>
      <c r="I98" s="32">
        <f>H98*0.6</f>
        <v>45.12</v>
      </c>
      <c r="J98" s="24">
        <f t="shared" si="2"/>
        <v>74.12</v>
      </c>
      <c r="K98" s="32">
        <v>1</v>
      </c>
      <c r="L98" s="32" t="s">
        <v>19</v>
      </c>
      <c r="M98" s="32"/>
    </row>
    <row r="99" ht="21" customHeight="1" spans="1:13">
      <c r="A99" s="16">
        <v>96</v>
      </c>
      <c r="B99" s="30"/>
      <c r="C99" s="30"/>
      <c r="D99" s="30"/>
      <c r="E99" s="32" t="s">
        <v>237</v>
      </c>
      <c r="F99" s="32" t="s">
        <v>238</v>
      </c>
      <c r="G99" s="33">
        <f t="shared" si="3"/>
        <v>26.28</v>
      </c>
      <c r="H99" s="33">
        <v>74.9</v>
      </c>
      <c r="I99" s="32">
        <f>H99*0.6</f>
        <v>44.94</v>
      </c>
      <c r="J99" s="24">
        <f t="shared" si="2"/>
        <v>71.22</v>
      </c>
      <c r="K99" s="32">
        <v>2</v>
      </c>
      <c r="L99" s="32"/>
      <c r="M99" s="32"/>
    </row>
    <row r="100" ht="21" customHeight="1" spans="1:13">
      <c r="A100" s="16">
        <v>97</v>
      </c>
      <c r="B100" s="30"/>
      <c r="C100" s="30"/>
      <c r="D100" s="30"/>
      <c r="E100" s="32" t="s">
        <v>239</v>
      </c>
      <c r="F100" s="32" t="s">
        <v>240</v>
      </c>
      <c r="G100" s="33">
        <f t="shared" si="3"/>
        <v>23.8</v>
      </c>
      <c r="H100" s="33">
        <v>72.6</v>
      </c>
      <c r="I100" s="32">
        <f>H100*0.6</f>
        <v>43.56</v>
      </c>
      <c r="J100" s="24">
        <f t="shared" si="2"/>
        <v>67.36</v>
      </c>
      <c r="K100" s="32">
        <v>3</v>
      </c>
      <c r="L100" s="32"/>
      <c r="M100" s="32"/>
    </row>
    <row r="101" ht="21" customHeight="1" spans="1:13">
      <c r="A101" s="16">
        <v>98</v>
      </c>
      <c r="B101" s="31"/>
      <c r="C101" s="31"/>
      <c r="D101" s="31"/>
      <c r="E101" s="32" t="s">
        <v>241</v>
      </c>
      <c r="F101" s="32" t="s">
        <v>242</v>
      </c>
      <c r="G101" s="33">
        <f t="shared" si="3"/>
        <v>24.72</v>
      </c>
      <c r="H101" s="33"/>
      <c r="I101" s="32"/>
      <c r="J101" s="24">
        <f t="shared" si="2"/>
        <v>24.72</v>
      </c>
      <c r="K101" s="32">
        <v>4</v>
      </c>
      <c r="L101" s="32"/>
      <c r="M101" s="16" t="s">
        <v>26</v>
      </c>
    </row>
    <row r="102" ht="21" customHeight="1" spans="1:13">
      <c r="A102" s="16">
        <v>99</v>
      </c>
      <c r="B102" s="26" t="s">
        <v>233</v>
      </c>
      <c r="C102" s="26" t="s">
        <v>243</v>
      </c>
      <c r="D102" s="26">
        <v>1</v>
      </c>
      <c r="E102" s="32" t="s">
        <v>244</v>
      </c>
      <c r="F102" s="32" t="s">
        <v>188</v>
      </c>
      <c r="G102" s="33">
        <f t="shared" si="3"/>
        <v>31.8</v>
      </c>
      <c r="H102" s="33">
        <v>81.75</v>
      </c>
      <c r="I102" s="32">
        <f>H102*0.6</f>
        <v>49.05</v>
      </c>
      <c r="J102" s="24">
        <f t="shared" si="2"/>
        <v>80.85</v>
      </c>
      <c r="K102" s="32">
        <v>1</v>
      </c>
      <c r="L102" s="32" t="s">
        <v>19</v>
      </c>
      <c r="M102" s="32"/>
    </row>
    <row r="103" ht="21" customHeight="1" spans="1:13">
      <c r="A103" s="16">
        <v>100</v>
      </c>
      <c r="B103" s="30"/>
      <c r="C103" s="30"/>
      <c r="D103" s="30"/>
      <c r="E103" s="32" t="s">
        <v>245</v>
      </c>
      <c r="F103" s="32" t="s">
        <v>246</v>
      </c>
      <c r="G103" s="33">
        <f>F103*0.4</f>
        <v>30.08</v>
      </c>
      <c r="H103" s="33">
        <v>81.8</v>
      </c>
      <c r="I103" s="32">
        <f>H103*0.6</f>
        <v>49.08</v>
      </c>
      <c r="J103" s="24">
        <f t="shared" si="2"/>
        <v>79.16</v>
      </c>
      <c r="K103" s="32">
        <v>2</v>
      </c>
      <c r="L103" s="32"/>
      <c r="M103" s="32"/>
    </row>
    <row r="104" ht="21" customHeight="1" spans="1:13">
      <c r="A104" s="16">
        <v>101</v>
      </c>
      <c r="B104" s="30"/>
      <c r="C104" s="30"/>
      <c r="D104" s="30"/>
      <c r="E104" s="32" t="s">
        <v>247</v>
      </c>
      <c r="F104" s="32" t="s">
        <v>224</v>
      </c>
      <c r="G104" s="33">
        <f>F104*0.4</f>
        <v>27.96</v>
      </c>
      <c r="H104" s="33">
        <v>75.4</v>
      </c>
      <c r="I104" s="32">
        <f>H104*0.6</f>
        <v>45.24</v>
      </c>
      <c r="J104" s="24">
        <f>G104+I104</f>
        <v>73.2</v>
      </c>
      <c r="K104" s="32">
        <v>3</v>
      </c>
      <c r="L104" s="32"/>
      <c r="M104" s="32"/>
    </row>
    <row r="105" ht="21" customHeight="1" spans="1:13">
      <c r="A105" s="16">
        <v>102</v>
      </c>
      <c r="B105" s="30"/>
      <c r="C105" s="30"/>
      <c r="D105" s="30"/>
      <c r="E105" s="32" t="s">
        <v>248</v>
      </c>
      <c r="F105" s="32" t="s">
        <v>32</v>
      </c>
      <c r="G105" s="33">
        <f>F105*0.4</f>
        <v>29.36</v>
      </c>
      <c r="H105" s="33">
        <v>73</v>
      </c>
      <c r="I105" s="32">
        <f>H105*0.6</f>
        <v>43.8</v>
      </c>
      <c r="J105" s="24">
        <f>G105+I105</f>
        <v>73.16</v>
      </c>
      <c r="K105" s="32">
        <v>4</v>
      </c>
      <c r="L105" s="32"/>
      <c r="M105" s="32"/>
    </row>
    <row r="106" ht="21" customHeight="1" spans="1:13">
      <c r="A106" s="16">
        <v>103</v>
      </c>
      <c r="B106" s="26" t="s">
        <v>233</v>
      </c>
      <c r="C106" s="26" t="s">
        <v>249</v>
      </c>
      <c r="D106" s="26">
        <v>1</v>
      </c>
      <c r="E106" s="32" t="s">
        <v>250</v>
      </c>
      <c r="F106" s="32" t="s">
        <v>251</v>
      </c>
      <c r="G106" s="33">
        <f t="shared" ref="G106:G132" si="4">F106*0.4</f>
        <v>29.12</v>
      </c>
      <c r="H106" s="33">
        <v>80.05</v>
      </c>
      <c r="I106" s="32">
        <f t="shared" ref="I106:I130" si="5">H106*0.6</f>
        <v>48.03</v>
      </c>
      <c r="J106" s="24">
        <f>G106+I106</f>
        <v>77.15</v>
      </c>
      <c r="K106" s="32">
        <v>1</v>
      </c>
      <c r="L106" s="32" t="s">
        <v>19</v>
      </c>
      <c r="M106" s="32"/>
    </row>
    <row r="107" ht="21" customHeight="1" spans="1:13">
      <c r="A107" s="16">
        <v>104</v>
      </c>
      <c r="B107" s="30"/>
      <c r="C107" s="30"/>
      <c r="D107" s="30"/>
      <c r="E107" s="32" t="s">
        <v>252</v>
      </c>
      <c r="F107" s="32" t="s">
        <v>253</v>
      </c>
      <c r="G107" s="33">
        <f t="shared" si="4"/>
        <v>26.96</v>
      </c>
      <c r="H107" s="33">
        <v>72.7</v>
      </c>
      <c r="I107" s="32">
        <f t="shared" si="5"/>
        <v>43.62</v>
      </c>
      <c r="J107" s="24">
        <f>G107+I107</f>
        <v>70.58</v>
      </c>
      <c r="K107" s="32">
        <v>2</v>
      </c>
      <c r="L107" s="32"/>
      <c r="M107" s="32"/>
    </row>
    <row r="108" ht="21" customHeight="1" spans="1:13">
      <c r="A108" s="16">
        <v>105</v>
      </c>
      <c r="B108" s="31"/>
      <c r="C108" s="31"/>
      <c r="D108" s="31"/>
      <c r="E108" s="32" t="s">
        <v>254</v>
      </c>
      <c r="F108" s="32" t="s">
        <v>255</v>
      </c>
      <c r="G108" s="33">
        <f t="shared" si="4"/>
        <v>26.16</v>
      </c>
      <c r="H108" s="33">
        <v>68.25</v>
      </c>
      <c r="I108" s="32">
        <f t="shared" si="5"/>
        <v>40.95</v>
      </c>
      <c r="J108" s="24">
        <f>G108+I108</f>
        <v>67.11</v>
      </c>
      <c r="K108" s="32">
        <v>3</v>
      </c>
      <c r="L108" s="32"/>
      <c r="M108" s="32"/>
    </row>
    <row r="109" ht="21" customHeight="1" spans="1:13">
      <c r="A109" s="16">
        <v>106</v>
      </c>
      <c r="B109" s="26" t="s">
        <v>256</v>
      </c>
      <c r="C109" s="26" t="s">
        <v>257</v>
      </c>
      <c r="D109" s="26">
        <v>1</v>
      </c>
      <c r="E109" s="32" t="s">
        <v>258</v>
      </c>
      <c r="F109" s="32" t="s">
        <v>105</v>
      </c>
      <c r="G109" s="33">
        <f t="shared" si="4"/>
        <v>33.48</v>
      </c>
      <c r="H109" s="33">
        <v>78.85</v>
      </c>
      <c r="I109" s="32">
        <f t="shared" si="5"/>
        <v>47.31</v>
      </c>
      <c r="J109" s="24">
        <f>G109+I109</f>
        <v>80.79</v>
      </c>
      <c r="K109" s="32">
        <v>1</v>
      </c>
      <c r="L109" s="32" t="s">
        <v>19</v>
      </c>
      <c r="M109" s="32"/>
    </row>
    <row r="110" ht="21" customHeight="1" spans="1:13">
      <c r="A110" s="16">
        <v>107</v>
      </c>
      <c r="B110" s="30"/>
      <c r="C110" s="30"/>
      <c r="D110" s="30"/>
      <c r="E110" s="32" t="s">
        <v>259</v>
      </c>
      <c r="F110" s="32" t="s">
        <v>120</v>
      </c>
      <c r="G110" s="33">
        <f t="shared" si="4"/>
        <v>31.32</v>
      </c>
      <c r="H110" s="33">
        <v>81.85</v>
      </c>
      <c r="I110" s="32">
        <f t="shared" si="5"/>
        <v>49.11</v>
      </c>
      <c r="J110" s="24">
        <f>G110+I110</f>
        <v>80.43</v>
      </c>
      <c r="K110" s="32">
        <v>2</v>
      </c>
      <c r="L110" s="32"/>
      <c r="M110" s="32"/>
    </row>
    <row r="111" ht="21" customHeight="1" spans="1:13">
      <c r="A111" s="16">
        <v>108</v>
      </c>
      <c r="B111" s="30"/>
      <c r="C111" s="30"/>
      <c r="D111" s="30"/>
      <c r="E111" s="32" t="s">
        <v>260</v>
      </c>
      <c r="F111" s="32" t="s">
        <v>261</v>
      </c>
      <c r="G111" s="33">
        <f t="shared" si="4"/>
        <v>31.68</v>
      </c>
      <c r="H111" s="33">
        <v>79.3</v>
      </c>
      <c r="I111" s="32">
        <f t="shared" si="5"/>
        <v>47.58</v>
      </c>
      <c r="J111" s="24">
        <f>G111+I111</f>
        <v>79.26</v>
      </c>
      <c r="K111" s="32">
        <v>3</v>
      </c>
      <c r="L111" s="32"/>
      <c r="M111" s="32"/>
    </row>
    <row r="112" ht="21" customHeight="1" spans="1:13">
      <c r="A112" s="16">
        <v>109</v>
      </c>
      <c r="B112" s="30"/>
      <c r="C112" s="30"/>
      <c r="D112" s="30"/>
      <c r="E112" s="32" t="s">
        <v>262</v>
      </c>
      <c r="F112" s="32" t="s">
        <v>127</v>
      </c>
      <c r="G112" s="33">
        <f t="shared" si="4"/>
        <v>30.56</v>
      </c>
      <c r="H112" s="33">
        <v>80.55</v>
      </c>
      <c r="I112" s="32">
        <f t="shared" si="5"/>
        <v>48.33</v>
      </c>
      <c r="J112" s="24">
        <f>G112+I112</f>
        <v>78.89</v>
      </c>
      <c r="K112" s="32">
        <v>4</v>
      </c>
      <c r="L112" s="32"/>
      <c r="M112" s="32"/>
    </row>
    <row r="113" ht="21" customHeight="1" spans="1:13">
      <c r="A113" s="16">
        <v>110</v>
      </c>
      <c r="B113" s="31"/>
      <c r="C113" s="31"/>
      <c r="D113" s="31"/>
      <c r="E113" s="32" t="s">
        <v>263</v>
      </c>
      <c r="F113" s="32" t="s">
        <v>264</v>
      </c>
      <c r="G113" s="33">
        <f t="shared" si="4"/>
        <v>30.16</v>
      </c>
      <c r="H113" s="33">
        <v>78.15</v>
      </c>
      <c r="I113" s="32">
        <f t="shared" si="5"/>
        <v>46.89</v>
      </c>
      <c r="J113" s="24">
        <f>G113+I113</f>
        <v>77.05</v>
      </c>
      <c r="K113" s="32">
        <v>5</v>
      </c>
      <c r="L113" s="32"/>
      <c r="M113" s="32"/>
    </row>
    <row r="114" ht="21" customHeight="1" spans="1:13">
      <c r="A114" s="16">
        <v>111</v>
      </c>
      <c r="B114" s="27" t="s">
        <v>256</v>
      </c>
      <c r="C114" s="27" t="s">
        <v>265</v>
      </c>
      <c r="D114" s="27">
        <v>1</v>
      </c>
      <c r="E114" s="32" t="s">
        <v>266</v>
      </c>
      <c r="F114" s="32" t="s">
        <v>267</v>
      </c>
      <c r="G114" s="33">
        <f t="shared" si="4"/>
        <v>24.36</v>
      </c>
      <c r="H114" s="33">
        <v>76.25</v>
      </c>
      <c r="I114" s="33">
        <f t="shared" si="5"/>
        <v>45.75</v>
      </c>
      <c r="J114" s="24">
        <f>G114+I114</f>
        <v>70.11</v>
      </c>
      <c r="K114" s="32">
        <v>1</v>
      </c>
      <c r="L114" s="32" t="s">
        <v>19</v>
      </c>
      <c r="M114" s="32"/>
    </row>
    <row r="115" ht="21" customHeight="1" spans="1:13">
      <c r="A115" s="16">
        <v>112</v>
      </c>
      <c r="B115" s="26" t="s">
        <v>268</v>
      </c>
      <c r="C115" s="26" t="s">
        <v>269</v>
      </c>
      <c r="D115" s="26">
        <v>2</v>
      </c>
      <c r="E115" s="27" t="s">
        <v>270</v>
      </c>
      <c r="F115" s="27" t="s">
        <v>147</v>
      </c>
      <c r="G115" s="28">
        <f t="shared" si="4"/>
        <v>31.44</v>
      </c>
      <c r="H115" s="28">
        <v>81.25</v>
      </c>
      <c r="I115" s="32">
        <f t="shared" si="5"/>
        <v>48.75</v>
      </c>
      <c r="J115" s="24">
        <f>G115+I115</f>
        <v>80.19</v>
      </c>
      <c r="K115" s="32">
        <v>1</v>
      </c>
      <c r="L115" s="32" t="s">
        <v>19</v>
      </c>
      <c r="M115" s="32"/>
    </row>
    <row r="116" ht="21" customHeight="1" spans="1:13">
      <c r="A116" s="16">
        <v>113</v>
      </c>
      <c r="B116" s="30"/>
      <c r="C116" s="30"/>
      <c r="D116" s="30"/>
      <c r="E116" s="27" t="s">
        <v>271</v>
      </c>
      <c r="F116" s="27" t="s">
        <v>272</v>
      </c>
      <c r="G116" s="28">
        <f t="shared" si="4"/>
        <v>33.12</v>
      </c>
      <c r="H116" s="28">
        <v>76.65</v>
      </c>
      <c r="I116" s="32">
        <f t="shared" si="5"/>
        <v>45.99</v>
      </c>
      <c r="J116" s="24">
        <f>G116+I116</f>
        <v>79.11</v>
      </c>
      <c r="K116" s="32">
        <v>2</v>
      </c>
      <c r="L116" s="32" t="s">
        <v>19</v>
      </c>
      <c r="M116" s="32"/>
    </row>
    <row r="117" ht="21" customHeight="1" spans="1:13">
      <c r="A117" s="16">
        <v>114</v>
      </c>
      <c r="B117" s="30"/>
      <c r="C117" s="30"/>
      <c r="D117" s="30"/>
      <c r="E117" s="27" t="s">
        <v>273</v>
      </c>
      <c r="F117" s="27" t="s">
        <v>230</v>
      </c>
      <c r="G117" s="28">
        <f t="shared" si="4"/>
        <v>31.08</v>
      </c>
      <c r="H117" s="28">
        <v>77.05</v>
      </c>
      <c r="I117" s="32">
        <f t="shared" si="5"/>
        <v>46.23</v>
      </c>
      <c r="J117" s="24">
        <f>G117+I117</f>
        <v>77.31</v>
      </c>
      <c r="K117" s="32">
        <v>3</v>
      </c>
      <c r="L117" s="32"/>
      <c r="M117" s="32"/>
    </row>
    <row r="118" ht="21" customHeight="1" spans="1:13">
      <c r="A118" s="16">
        <v>115</v>
      </c>
      <c r="B118" s="30"/>
      <c r="C118" s="30"/>
      <c r="D118" s="30"/>
      <c r="E118" s="27" t="s">
        <v>274</v>
      </c>
      <c r="F118" s="27" t="s">
        <v>275</v>
      </c>
      <c r="G118" s="28">
        <f t="shared" si="4"/>
        <v>30.44</v>
      </c>
      <c r="H118" s="28">
        <v>77.85</v>
      </c>
      <c r="I118" s="32">
        <f t="shared" si="5"/>
        <v>46.71</v>
      </c>
      <c r="J118" s="24">
        <f>G118+I118</f>
        <v>77.15</v>
      </c>
      <c r="K118" s="32">
        <v>4</v>
      </c>
      <c r="L118" s="32"/>
      <c r="M118" s="32"/>
    </row>
    <row r="119" ht="21" customHeight="1" spans="1:13">
      <c r="A119" s="16">
        <v>116</v>
      </c>
      <c r="B119" s="30"/>
      <c r="C119" s="30"/>
      <c r="D119" s="30"/>
      <c r="E119" s="27" t="s">
        <v>276</v>
      </c>
      <c r="F119" s="27" t="s">
        <v>127</v>
      </c>
      <c r="G119" s="28">
        <f t="shared" si="4"/>
        <v>30.56</v>
      </c>
      <c r="H119" s="28">
        <v>75.2</v>
      </c>
      <c r="I119" s="32">
        <f t="shared" si="5"/>
        <v>45.12</v>
      </c>
      <c r="J119" s="24">
        <f>G119+I119</f>
        <v>75.68</v>
      </c>
      <c r="K119" s="32">
        <v>5</v>
      </c>
      <c r="L119" s="32"/>
      <c r="M119" s="32"/>
    </row>
    <row r="120" ht="21" customHeight="1" spans="1:13">
      <c r="A120" s="16">
        <v>117</v>
      </c>
      <c r="B120" s="30"/>
      <c r="C120" s="30"/>
      <c r="D120" s="30"/>
      <c r="E120" s="27" t="s">
        <v>277</v>
      </c>
      <c r="F120" s="27" t="s">
        <v>278</v>
      </c>
      <c r="G120" s="28">
        <f t="shared" si="4"/>
        <v>30.88</v>
      </c>
      <c r="H120" s="28">
        <v>72.45</v>
      </c>
      <c r="I120" s="32">
        <f t="shared" si="5"/>
        <v>43.47</v>
      </c>
      <c r="J120" s="24">
        <f>G120+I120</f>
        <v>74.35</v>
      </c>
      <c r="K120" s="32">
        <v>6</v>
      </c>
      <c r="L120" s="32"/>
      <c r="M120" s="32"/>
    </row>
    <row r="121" ht="21" customHeight="1" spans="1:13">
      <c r="A121" s="16">
        <v>118</v>
      </c>
      <c r="B121" s="30"/>
      <c r="C121" s="30"/>
      <c r="D121" s="30"/>
      <c r="E121" s="27" t="s">
        <v>279</v>
      </c>
      <c r="F121" s="27" t="s">
        <v>280</v>
      </c>
      <c r="G121" s="28">
        <f t="shared" si="4"/>
        <v>29.44</v>
      </c>
      <c r="H121" s="28">
        <v>71.55</v>
      </c>
      <c r="I121" s="32">
        <f t="shared" si="5"/>
        <v>42.93</v>
      </c>
      <c r="J121" s="24">
        <f>G121+I121</f>
        <v>72.37</v>
      </c>
      <c r="K121" s="32">
        <v>7</v>
      </c>
      <c r="L121" s="32"/>
      <c r="M121" s="32"/>
    </row>
    <row r="122" ht="21" customHeight="1" spans="1:13">
      <c r="A122" s="16">
        <v>119</v>
      </c>
      <c r="B122" s="30"/>
      <c r="C122" s="30"/>
      <c r="D122" s="30"/>
      <c r="E122" s="27" t="s">
        <v>281</v>
      </c>
      <c r="F122" s="27" t="s">
        <v>282</v>
      </c>
      <c r="G122" s="28">
        <f t="shared" si="4"/>
        <v>31.2</v>
      </c>
      <c r="H122" s="28">
        <v>68.45</v>
      </c>
      <c r="I122" s="32">
        <f t="shared" si="5"/>
        <v>41.07</v>
      </c>
      <c r="J122" s="24">
        <f>G122+I122</f>
        <v>72.27</v>
      </c>
      <c r="K122" s="32">
        <v>8</v>
      </c>
      <c r="L122" s="32"/>
      <c r="M122" s="32"/>
    </row>
    <row r="123" ht="21" customHeight="1" spans="1:13">
      <c r="A123" s="16">
        <v>120</v>
      </c>
      <c r="B123" s="30"/>
      <c r="C123" s="30"/>
      <c r="D123" s="30"/>
      <c r="E123" s="27" t="s">
        <v>283</v>
      </c>
      <c r="F123" s="27" t="s">
        <v>113</v>
      </c>
      <c r="G123" s="28">
        <f t="shared" si="4"/>
        <v>28</v>
      </c>
      <c r="H123" s="28">
        <v>73.65</v>
      </c>
      <c r="I123" s="32">
        <f t="shared" si="5"/>
        <v>44.19</v>
      </c>
      <c r="J123" s="24">
        <f>G123+I123</f>
        <v>72.19</v>
      </c>
      <c r="K123" s="32">
        <v>9</v>
      </c>
      <c r="L123" s="32"/>
      <c r="M123" s="32"/>
    </row>
    <row r="124" ht="21" customHeight="1" spans="1:13">
      <c r="A124" s="16">
        <v>121</v>
      </c>
      <c r="B124" s="31"/>
      <c r="C124" s="31"/>
      <c r="D124" s="31"/>
      <c r="E124" s="27" t="s">
        <v>284</v>
      </c>
      <c r="F124" s="27" t="s">
        <v>113</v>
      </c>
      <c r="G124" s="28">
        <f t="shared" si="4"/>
        <v>28</v>
      </c>
      <c r="H124" s="28">
        <v>71.45</v>
      </c>
      <c r="I124" s="32">
        <f t="shared" si="5"/>
        <v>42.87</v>
      </c>
      <c r="J124" s="24">
        <f>G124+I124</f>
        <v>70.87</v>
      </c>
      <c r="K124" s="32">
        <v>10</v>
      </c>
      <c r="L124" s="32"/>
      <c r="M124" s="32"/>
    </row>
    <row r="125" ht="21" customHeight="1" spans="1:13">
      <c r="A125" s="16">
        <v>122</v>
      </c>
      <c r="B125" s="26" t="s">
        <v>285</v>
      </c>
      <c r="C125" s="26" t="s">
        <v>286</v>
      </c>
      <c r="D125" s="26">
        <v>1</v>
      </c>
      <c r="E125" s="27" t="s">
        <v>287</v>
      </c>
      <c r="F125" s="27" t="s">
        <v>288</v>
      </c>
      <c r="G125" s="28">
        <f t="shared" si="4"/>
        <v>33</v>
      </c>
      <c r="H125" s="28">
        <v>74.45</v>
      </c>
      <c r="I125" s="32">
        <f t="shared" si="5"/>
        <v>44.67</v>
      </c>
      <c r="J125" s="24">
        <f>G125+I125</f>
        <v>77.67</v>
      </c>
      <c r="K125" s="32">
        <v>1</v>
      </c>
      <c r="L125" s="32" t="s">
        <v>19</v>
      </c>
      <c r="M125" s="32"/>
    </row>
    <row r="126" ht="21" customHeight="1" spans="1:13">
      <c r="A126" s="16">
        <v>123</v>
      </c>
      <c r="B126" s="30"/>
      <c r="C126" s="30"/>
      <c r="D126" s="30"/>
      <c r="E126" s="27" t="s">
        <v>289</v>
      </c>
      <c r="F126" s="27" t="s">
        <v>290</v>
      </c>
      <c r="G126" s="28">
        <f t="shared" si="4"/>
        <v>29.28</v>
      </c>
      <c r="H126" s="28">
        <v>76.55</v>
      </c>
      <c r="I126" s="32">
        <f t="shared" si="5"/>
        <v>45.93</v>
      </c>
      <c r="J126" s="24">
        <f>G126+I126</f>
        <v>75.21</v>
      </c>
      <c r="K126" s="32">
        <v>2</v>
      </c>
      <c r="L126" s="32"/>
      <c r="M126" s="32"/>
    </row>
    <row r="127" ht="21" customHeight="1" spans="1:13">
      <c r="A127" s="16">
        <v>124</v>
      </c>
      <c r="B127" s="30"/>
      <c r="C127" s="30"/>
      <c r="D127" s="30"/>
      <c r="E127" s="27" t="s">
        <v>291</v>
      </c>
      <c r="F127" s="27" t="s">
        <v>292</v>
      </c>
      <c r="G127" s="28">
        <f t="shared" si="4"/>
        <v>28.92</v>
      </c>
      <c r="H127" s="28">
        <v>76.2</v>
      </c>
      <c r="I127" s="32">
        <f t="shared" si="5"/>
        <v>45.72</v>
      </c>
      <c r="J127" s="24">
        <f>G127+I127</f>
        <v>74.64</v>
      </c>
      <c r="K127" s="32">
        <v>3</v>
      </c>
      <c r="L127" s="32"/>
      <c r="M127" s="32"/>
    </row>
    <row r="128" ht="21" customHeight="1" spans="1:13">
      <c r="A128" s="16">
        <v>125</v>
      </c>
      <c r="B128" s="30"/>
      <c r="C128" s="30"/>
      <c r="D128" s="30"/>
      <c r="E128" s="27" t="s">
        <v>293</v>
      </c>
      <c r="F128" s="27" t="s">
        <v>294</v>
      </c>
      <c r="G128" s="28">
        <f t="shared" si="4"/>
        <v>29.52</v>
      </c>
      <c r="H128" s="28">
        <v>71.7</v>
      </c>
      <c r="I128" s="32">
        <f t="shared" si="5"/>
        <v>43.02</v>
      </c>
      <c r="J128" s="24">
        <f>G128+I128</f>
        <v>72.54</v>
      </c>
      <c r="K128" s="32">
        <v>4</v>
      </c>
      <c r="L128" s="32"/>
      <c r="M128" s="32"/>
    </row>
    <row r="129" ht="21" customHeight="1" spans="1:13">
      <c r="A129" s="16">
        <v>126</v>
      </c>
      <c r="B129" s="31"/>
      <c r="C129" s="31"/>
      <c r="D129" s="31"/>
      <c r="E129" s="27" t="s">
        <v>295</v>
      </c>
      <c r="F129" s="27" t="s">
        <v>296</v>
      </c>
      <c r="G129" s="28">
        <f t="shared" si="4"/>
        <v>29.16</v>
      </c>
      <c r="H129" s="28"/>
      <c r="I129" s="32"/>
      <c r="J129" s="24">
        <f>G129+I129</f>
        <v>29.16</v>
      </c>
      <c r="K129" s="32">
        <v>5</v>
      </c>
      <c r="L129" s="32"/>
      <c r="M129" s="16" t="s">
        <v>26</v>
      </c>
    </row>
    <row r="130" ht="21" customHeight="1" spans="1:13">
      <c r="A130" s="16">
        <v>127</v>
      </c>
      <c r="B130" s="26" t="s">
        <v>297</v>
      </c>
      <c r="C130" s="26" t="s">
        <v>298</v>
      </c>
      <c r="D130" s="26">
        <v>1</v>
      </c>
      <c r="E130" s="27" t="s">
        <v>299</v>
      </c>
      <c r="F130" s="27" t="s">
        <v>300</v>
      </c>
      <c r="G130" s="28">
        <f t="shared" si="4"/>
        <v>28.36</v>
      </c>
      <c r="H130" s="28">
        <v>77.7</v>
      </c>
      <c r="I130" s="32">
        <f t="shared" si="5"/>
        <v>46.62</v>
      </c>
      <c r="J130" s="24">
        <f>G130+I130</f>
        <v>74.98</v>
      </c>
      <c r="K130" s="32">
        <v>1</v>
      </c>
      <c r="L130" s="32" t="s">
        <v>19</v>
      </c>
      <c r="M130" s="32"/>
    </row>
    <row r="131" ht="21" customHeight="1" spans="1:13">
      <c r="A131" s="16">
        <v>128</v>
      </c>
      <c r="B131" s="30"/>
      <c r="C131" s="30"/>
      <c r="D131" s="30"/>
      <c r="E131" s="27" t="s">
        <v>301</v>
      </c>
      <c r="F131" s="27" t="s">
        <v>302</v>
      </c>
      <c r="G131" s="28">
        <f t="shared" si="4"/>
        <v>25.96</v>
      </c>
      <c r="H131" s="28">
        <v>77.7</v>
      </c>
      <c r="I131" s="32">
        <f t="shared" ref="I131:I159" si="6">H131*0.6</f>
        <v>46.62</v>
      </c>
      <c r="J131" s="24">
        <f>G131+I131</f>
        <v>72.58</v>
      </c>
      <c r="K131" s="32">
        <v>2</v>
      </c>
      <c r="L131" s="32"/>
      <c r="M131" s="32"/>
    </row>
    <row r="132" ht="21" customHeight="1" spans="1:13">
      <c r="A132" s="16">
        <v>129</v>
      </c>
      <c r="B132" s="30"/>
      <c r="C132" s="30"/>
      <c r="D132" s="30"/>
      <c r="E132" s="27" t="s">
        <v>303</v>
      </c>
      <c r="F132" s="27" t="s">
        <v>304</v>
      </c>
      <c r="G132" s="28">
        <f t="shared" si="4"/>
        <v>25.16</v>
      </c>
      <c r="H132" s="28">
        <v>71.9</v>
      </c>
      <c r="I132" s="32">
        <f t="shared" si="6"/>
        <v>43.14</v>
      </c>
      <c r="J132" s="24">
        <f>G132+I132</f>
        <v>68.3</v>
      </c>
      <c r="K132" s="32">
        <v>3</v>
      </c>
      <c r="L132" s="32"/>
      <c r="M132" s="32"/>
    </row>
    <row r="133" ht="21" customHeight="1" spans="1:13">
      <c r="A133" s="16">
        <v>130</v>
      </c>
      <c r="B133" s="30"/>
      <c r="C133" s="30"/>
      <c r="D133" s="30"/>
      <c r="E133" s="27" t="s">
        <v>305</v>
      </c>
      <c r="F133" s="27" t="s">
        <v>242</v>
      </c>
      <c r="G133" s="28">
        <f t="shared" ref="G133:G196" si="7">F133*0.4</f>
        <v>24.72</v>
      </c>
      <c r="H133" s="28">
        <v>71.25</v>
      </c>
      <c r="I133" s="32">
        <f t="shared" si="6"/>
        <v>42.75</v>
      </c>
      <c r="J133" s="24">
        <f t="shared" ref="J133:J196" si="8">G133+I133</f>
        <v>67.47</v>
      </c>
      <c r="K133" s="32">
        <v>4</v>
      </c>
      <c r="L133" s="32"/>
      <c r="M133" s="32"/>
    </row>
    <row r="134" ht="21" customHeight="1" spans="1:13">
      <c r="A134" s="16">
        <v>131</v>
      </c>
      <c r="B134" s="31"/>
      <c r="C134" s="31"/>
      <c r="D134" s="31"/>
      <c r="E134" s="27" t="s">
        <v>306</v>
      </c>
      <c r="F134" s="27" t="s">
        <v>307</v>
      </c>
      <c r="G134" s="28">
        <f t="shared" si="7"/>
        <v>24.16</v>
      </c>
      <c r="H134" s="28">
        <v>71.4</v>
      </c>
      <c r="I134" s="32">
        <f t="shared" si="6"/>
        <v>42.84</v>
      </c>
      <c r="J134" s="24">
        <f t="shared" si="8"/>
        <v>67</v>
      </c>
      <c r="K134" s="32">
        <v>5</v>
      </c>
      <c r="L134" s="32"/>
      <c r="M134" s="32"/>
    </row>
    <row r="135" ht="21" customHeight="1" spans="1:13">
      <c r="A135" s="16">
        <v>132</v>
      </c>
      <c r="B135" s="26" t="s">
        <v>308</v>
      </c>
      <c r="C135" s="26" t="s">
        <v>309</v>
      </c>
      <c r="D135" s="26">
        <v>1</v>
      </c>
      <c r="E135" s="27" t="s">
        <v>310</v>
      </c>
      <c r="F135" s="27" t="s">
        <v>311</v>
      </c>
      <c r="G135" s="28">
        <f t="shared" si="7"/>
        <v>28.72</v>
      </c>
      <c r="H135" s="28">
        <v>74.4</v>
      </c>
      <c r="I135" s="32">
        <f t="shared" si="6"/>
        <v>44.64</v>
      </c>
      <c r="J135" s="24">
        <f t="shared" si="8"/>
        <v>73.36</v>
      </c>
      <c r="K135" s="32">
        <v>1</v>
      </c>
      <c r="L135" s="32" t="s">
        <v>19</v>
      </c>
      <c r="M135" s="32"/>
    </row>
    <row r="136" ht="21" customHeight="1" spans="1:13">
      <c r="A136" s="16">
        <v>133</v>
      </c>
      <c r="B136" s="30"/>
      <c r="C136" s="30"/>
      <c r="D136" s="30"/>
      <c r="E136" s="27" t="s">
        <v>312</v>
      </c>
      <c r="F136" s="27" t="s">
        <v>313</v>
      </c>
      <c r="G136" s="28">
        <f t="shared" si="7"/>
        <v>31.48</v>
      </c>
      <c r="H136" s="28">
        <v>68.6</v>
      </c>
      <c r="I136" s="32">
        <f t="shared" si="6"/>
        <v>41.16</v>
      </c>
      <c r="J136" s="24">
        <f t="shared" si="8"/>
        <v>72.64</v>
      </c>
      <c r="K136" s="32">
        <v>2</v>
      </c>
      <c r="L136" s="32"/>
      <c r="M136" s="32"/>
    </row>
    <row r="137" ht="21" customHeight="1" spans="1:13">
      <c r="A137" s="16">
        <v>134</v>
      </c>
      <c r="B137" s="30"/>
      <c r="C137" s="30"/>
      <c r="D137" s="30"/>
      <c r="E137" s="27" t="s">
        <v>314</v>
      </c>
      <c r="F137" s="27" t="s">
        <v>95</v>
      </c>
      <c r="G137" s="28">
        <f t="shared" si="7"/>
        <v>33.04</v>
      </c>
      <c r="H137" s="28">
        <v>65.05</v>
      </c>
      <c r="I137" s="32">
        <f t="shared" si="6"/>
        <v>39.03</v>
      </c>
      <c r="J137" s="24">
        <f t="shared" si="8"/>
        <v>72.07</v>
      </c>
      <c r="K137" s="32">
        <v>3</v>
      </c>
      <c r="L137" s="32"/>
      <c r="M137" s="32"/>
    </row>
    <row r="138" ht="21" customHeight="1" spans="1:13">
      <c r="A138" s="16">
        <v>135</v>
      </c>
      <c r="B138" s="31"/>
      <c r="C138" s="31"/>
      <c r="D138" s="31"/>
      <c r="E138" s="27" t="s">
        <v>315</v>
      </c>
      <c r="F138" s="27" t="s">
        <v>316</v>
      </c>
      <c r="G138" s="28">
        <f t="shared" si="7"/>
        <v>30.68</v>
      </c>
      <c r="H138" s="28"/>
      <c r="I138" s="32"/>
      <c r="J138" s="24">
        <f t="shared" si="8"/>
        <v>30.68</v>
      </c>
      <c r="K138" s="32">
        <v>4</v>
      </c>
      <c r="L138" s="32"/>
      <c r="M138" s="16" t="s">
        <v>26</v>
      </c>
    </row>
    <row r="139" ht="21" customHeight="1" spans="1:13">
      <c r="A139" s="16">
        <v>136</v>
      </c>
      <c r="B139" s="26" t="s">
        <v>317</v>
      </c>
      <c r="C139" s="26" t="s">
        <v>318</v>
      </c>
      <c r="D139" s="26">
        <v>1</v>
      </c>
      <c r="E139" s="32" t="s">
        <v>319</v>
      </c>
      <c r="F139" s="32" t="s">
        <v>79</v>
      </c>
      <c r="G139" s="33">
        <f t="shared" si="7"/>
        <v>29.84</v>
      </c>
      <c r="H139" s="33">
        <v>79.05</v>
      </c>
      <c r="I139" s="32">
        <f t="shared" si="6"/>
        <v>47.43</v>
      </c>
      <c r="J139" s="24">
        <f t="shared" si="8"/>
        <v>77.27</v>
      </c>
      <c r="K139" s="32">
        <v>1</v>
      </c>
      <c r="L139" s="32" t="s">
        <v>19</v>
      </c>
      <c r="M139" s="32"/>
    </row>
    <row r="140" ht="21" customHeight="1" spans="1:13">
      <c r="A140" s="16">
        <v>137</v>
      </c>
      <c r="B140" s="30"/>
      <c r="C140" s="30"/>
      <c r="D140" s="30"/>
      <c r="E140" s="32" t="s">
        <v>320</v>
      </c>
      <c r="F140" s="32" t="s">
        <v>321</v>
      </c>
      <c r="G140" s="33">
        <f t="shared" si="7"/>
        <v>26.48</v>
      </c>
      <c r="H140" s="33">
        <v>75.15</v>
      </c>
      <c r="I140" s="32">
        <f t="shared" si="6"/>
        <v>45.09</v>
      </c>
      <c r="J140" s="24">
        <f t="shared" si="8"/>
        <v>71.57</v>
      </c>
      <c r="K140" s="32">
        <v>2</v>
      </c>
      <c r="L140" s="32"/>
      <c r="M140" s="32"/>
    </row>
    <row r="141" ht="21" customHeight="1" spans="1:13">
      <c r="A141" s="16">
        <v>138</v>
      </c>
      <c r="B141" s="30"/>
      <c r="C141" s="30"/>
      <c r="D141" s="30"/>
      <c r="E141" s="32" t="s">
        <v>322</v>
      </c>
      <c r="F141" s="32" t="s">
        <v>323</v>
      </c>
      <c r="G141" s="33">
        <f t="shared" si="7"/>
        <v>27.16</v>
      </c>
      <c r="H141" s="33">
        <v>73.7</v>
      </c>
      <c r="I141" s="32">
        <f t="shared" si="6"/>
        <v>44.22</v>
      </c>
      <c r="J141" s="24">
        <f t="shared" si="8"/>
        <v>71.38</v>
      </c>
      <c r="K141" s="32">
        <v>3</v>
      </c>
      <c r="L141" s="32"/>
      <c r="M141" s="32"/>
    </row>
    <row r="142" ht="21" customHeight="1" spans="1:13">
      <c r="A142" s="16">
        <v>139</v>
      </c>
      <c r="B142" s="31"/>
      <c r="C142" s="31"/>
      <c r="D142" s="31"/>
      <c r="E142" s="32" t="s">
        <v>324</v>
      </c>
      <c r="F142" s="32" t="s">
        <v>190</v>
      </c>
      <c r="G142" s="33">
        <f t="shared" si="7"/>
        <v>28.24</v>
      </c>
      <c r="H142" s="33">
        <v>68.65</v>
      </c>
      <c r="I142" s="32">
        <f t="shared" si="6"/>
        <v>41.19</v>
      </c>
      <c r="J142" s="24">
        <f t="shared" si="8"/>
        <v>69.43</v>
      </c>
      <c r="K142" s="32">
        <v>4</v>
      </c>
      <c r="L142" s="32"/>
      <c r="M142" s="32"/>
    </row>
    <row r="143" ht="19" customHeight="1" spans="1:13">
      <c r="A143" s="16">
        <v>140</v>
      </c>
      <c r="B143" s="27" t="s">
        <v>325</v>
      </c>
      <c r="C143" s="27" t="s">
        <v>326</v>
      </c>
      <c r="D143" s="27">
        <v>1</v>
      </c>
      <c r="E143" s="27" t="s">
        <v>327</v>
      </c>
      <c r="F143" s="27" t="s">
        <v>328</v>
      </c>
      <c r="G143" s="28">
        <f t="shared" si="7"/>
        <v>26</v>
      </c>
      <c r="H143" s="28">
        <v>63.85</v>
      </c>
      <c r="I143" s="32">
        <f t="shared" si="6"/>
        <v>38.31</v>
      </c>
      <c r="J143" s="24">
        <f t="shared" si="8"/>
        <v>64.31</v>
      </c>
      <c r="K143" s="32">
        <v>1</v>
      </c>
      <c r="L143" s="32" t="s">
        <v>19</v>
      </c>
      <c r="M143" s="32"/>
    </row>
    <row r="144" ht="19" customHeight="1" spans="1:13">
      <c r="A144" s="16">
        <v>141</v>
      </c>
      <c r="B144" s="26" t="s">
        <v>329</v>
      </c>
      <c r="C144" s="26" t="s">
        <v>330</v>
      </c>
      <c r="D144" s="26">
        <v>1</v>
      </c>
      <c r="E144" s="27" t="s">
        <v>331</v>
      </c>
      <c r="F144" s="27" t="s">
        <v>261</v>
      </c>
      <c r="G144" s="28">
        <f t="shared" si="7"/>
        <v>31.68</v>
      </c>
      <c r="H144" s="28">
        <v>85.1</v>
      </c>
      <c r="I144" s="32">
        <f t="shared" si="6"/>
        <v>51.06</v>
      </c>
      <c r="J144" s="24">
        <f t="shared" si="8"/>
        <v>82.74</v>
      </c>
      <c r="K144" s="32">
        <v>1</v>
      </c>
      <c r="L144" s="32" t="s">
        <v>19</v>
      </c>
      <c r="M144" s="32"/>
    </row>
    <row r="145" ht="19" customHeight="1" spans="1:13">
      <c r="A145" s="16">
        <v>142</v>
      </c>
      <c r="B145" s="30"/>
      <c r="C145" s="30"/>
      <c r="D145" s="30"/>
      <c r="E145" s="27" t="s">
        <v>332</v>
      </c>
      <c r="F145" s="27" t="s">
        <v>264</v>
      </c>
      <c r="G145" s="28">
        <f t="shared" si="7"/>
        <v>30.16</v>
      </c>
      <c r="H145" s="28">
        <v>71.5</v>
      </c>
      <c r="I145" s="32">
        <f t="shared" si="6"/>
        <v>42.9</v>
      </c>
      <c r="J145" s="24">
        <f t="shared" si="8"/>
        <v>73.06</v>
      </c>
      <c r="K145" s="32">
        <v>2</v>
      </c>
      <c r="L145" s="32"/>
      <c r="M145" s="32"/>
    </row>
    <row r="146" ht="19" customHeight="1" spans="1:13">
      <c r="A146" s="16">
        <v>143</v>
      </c>
      <c r="B146" s="30"/>
      <c r="C146" s="30"/>
      <c r="D146" s="30"/>
      <c r="E146" s="27" t="s">
        <v>333</v>
      </c>
      <c r="F146" s="27" t="s">
        <v>85</v>
      </c>
      <c r="G146" s="28">
        <f t="shared" si="7"/>
        <v>28.6</v>
      </c>
      <c r="H146" s="28">
        <v>72.2</v>
      </c>
      <c r="I146" s="32">
        <f t="shared" si="6"/>
        <v>43.32</v>
      </c>
      <c r="J146" s="24">
        <f t="shared" si="8"/>
        <v>71.92</v>
      </c>
      <c r="K146" s="32">
        <v>3</v>
      </c>
      <c r="L146" s="32"/>
      <c r="M146" s="32"/>
    </row>
    <row r="147" ht="19" customHeight="1" spans="1:13">
      <c r="A147" s="16">
        <v>144</v>
      </c>
      <c r="B147" s="31"/>
      <c r="C147" s="31"/>
      <c r="D147" s="31"/>
      <c r="E147" s="27" t="s">
        <v>334</v>
      </c>
      <c r="F147" s="27" t="s">
        <v>335</v>
      </c>
      <c r="G147" s="28">
        <f t="shared" si="7"/>
        <v>28.52</v>
      </c>
      <c r="H147" s="28">
        <v>69.7</v>
      </c>
      <c r="I147" s="32">
        <f t="shared" si="6"/>
        <v>41.82</v>
      </c>
      <c r="J147" s="24">
        <f t="shared" si="8"/>
        <v>70.34</v>
      </c>
      <c r="K147" s="32">
        <v>4</v>
      </c>
      <c r="L147" s="32"/>
      <c r="M147" s="32"/>
    </row>
    <row r="148" ht="19" customHeight="1" spans="1:13">
      <c r="A148" s="16">
        <v>145</v>
      </c>
      <c r="B148" s="26" t="s">
        <v>336</v>
      </c>
      <c r="C148" s="26" t="s">
        <v>337</v>
      </c>
      <c r="D148" s="26">
        <v>1</v>
      </c>
      <c r="E148" s="27" t="s">
        <v>338</v>
      </c>
      <c r="F148" s="27" t="s">
        <v>61</v>
      </c>
      <c r="G148" s="28">
        <f t="shared" si="7"/>
        <v>32.6</v>
      </c>
      <c r="H148" s="28">
        <v>72.85</v>
      </c>
      <c r="I148" s="32">
        <f t="shared" si="6"/>
        <v>43.71</v>
      </c>
      <c r="J148" s="24">
        <f t="shared" si="8"/>
        <v>76.31</v>
      </c>
      <c r="K148" s="32">
        <v>1</v>
      </c>
      <c r="L148" s="32" t="s">
        <v>19</v>
      </c>
      <c r="M148" s="32"/>
    </row>
    <row r="149" ht="19" customHeight="1" spans="1:13">
      <c r="A149" s="16">
        <v>146</v>
      </c>
      <c r="B149" s="30"/>
      <c r="C149" s="30"/>
      <c r="D149" s="30"/>
      <c r="E149" s="27" t="s">
        <v>339</v>
      </c>
      <c r="F149" s="27" t="s">
        <v>340</v>
      </c>
      <c r="G149" s="28">
        <f t="shared" ref="G149:G154" si="9">F149*0.4</f>
        <v>27.92</v>
      </c>
      <c r="H149" s="28">
        <v>75.85</v>
      </c>
      <c r="I149" s="32">
        <f t="shared" ref="I149:I154" si="10">H149*0.6</f>
        <v>45.51</v>
      </c>
      <c r="J149" s="24">
        <f t="shared" si="8"/>
        <v>73.43</v>
      </c>
      <c r="K149" s="32">
        <v>2</v>
      </c>
      <c r="L149" s="32"/>
      <c r="M149" s="32"/>
    </row>
    <row r="150" ht="19" customHeight="1" spans="1:13">
      <c r="A150" s="16">
        <v>147</v>
      </c>
      <c r="B150" s="30"/>
      <c r="C150" s="30"/>
      <c r="D150" s="30"/>
      <c r="E150" s="27" t="s">
        <v>341</v>
      </c>
      <c r="F150" s="27" t="s">
        <v>226</v>
      </c>
      <c r="G150" s="28">
        <f t="shared" si="9"/>
        <v>27.08</v>
      </c>
      <c r="H150" s="28">
        <v>74.9</v>
      </c>
      <c r="I150" s="32">
        <f t="shared" si="10"/>
        <v>44.94</v>
      </c>
      <c r="J150" s="24">
        <f t="shared" si="8"/>
        <v>72.02</v>
      </c>
      <c r="K150" s="32">
        <v>3</v>
      </c>
      <c r="L150" s="32"/>
      <c r="M150" s="32"/>
    </row>
    <row r="151" ht="19" customHeight="1" spans="1:13">
      <c r="A151" s="16">
        <v>148</v>
      </c>
      <c r="B151" s="30"/>
      <c r="C151" s="30"/>
      <c r="D151" s="30"/>
      <c r="E151" s="27" t="s">
        <v>342</v>
      </c>
      <c r="F151" s="27" t="s">
        <v>116</v>
      </c>
      <c r="G151" s="28">
        <f t="shared" si="9"/>
        <v>29.88</v>
      </c>
      <c r="H151" s="28">
        <v>68.8</v>
      </c>
      <c r="I151" s="32">
        <f t="shared" si="10"/>
        <v>41.28</v>
      </c>
      <c r="J151" s="24">
        <f t="shared" si="8"/>
        <v>71.16</v>
      </c>
      <c r="K151" s="32">
        <v>4</v>
      </c>
      <c r="L151" s="32"/>
      <c r="M151" s="32"/>
    </row>
    <row r="152" ht="19" customHeight="1" spans="1:13">
      <c r="A152" s="16">
        <v>149</v>
      </c>
      <c r="B152" s="31"/>
      <c r="C152" s="31"/>
      <c r="D152" s="31"/>
      <c r="E152" s="27" t="s">
        <v>343</v>
      </c>
      <c r="F152" s="27" t="s">
        <v>344</v>
      </c>
      <c r="G152" s="28">
        <f t="shared" si="9"/>
        <v>27.12</v>
      </c>
      <c r="H152" s="28"/>
      <c r="I152" s="32"/>
      <c r="J152" s="24">
        <f t="shared" si="8"/>
        <v>27.12</v>
      </c>
      <c r="K152" s="32">
        <v>5</v>
      </c>
      <c r="L152" s="32"/>
      <c r="M152" s="16" t="s">
        <v>26</v>
      </c>
    </row>
    <row r="153" ht="19" customHeight="1" spans="1:13">
      <c r="A153" s="16">
        <v>150</v>
      </c>
      <c r="B153" s="26" t="s">
        <v>345</v>
      </c>
      <c r="C153" s="26" t="s">
        <v>346</v>
      </c>
      <c r="D153" s="26">
        <v>1</v>
      </c>
      <c r="E153" s="27" t="s">
        <v>347</v>
      </c>
      <c r="F153" s="27" t="s">
        <v>348</v>
      </c>
      <c r="G153" s="28">
        <f t="shared" si="9"/>
        <v>33.44</v>
      </c>
      <c r="H153" s="35">
        <v>76.9</v>
      </c>
      <c r="I153" s="32">
        <f t="shared" si="10"/>
        <v>46.14</v>
      </c>
      <c r="J153" s="24">
        <f t="shared" si="8"/>
        <v>79.58</v>
      </c>
      <c r="K153" s="32">
        <v>1</v>
      </c>
      <c r="L153" s="32" t="s">
        <v>19</v>
      </c>
      <c r="M153" s="32"/>
    </row>
    <row r="154" ht="19" customHeight="1" spans="1:13">
      <c r="A154" s="16">
        <v>151</v>
      </c>
      <c r="B154" s="30"/>
      <c r="C154" s="30"/>
      <c r="D154" s="30"/>
      <c r="E154" s="27" t="s">
        <v>349</v>
      </c>
      <c r="F154" s="27" t="s">
        <v>350</v>
      </c>
      <c r="G154" s="28">
        <f t="shared" si="9"/>
        <v>35.12</v>
      </c>
      <c r="H154" s="35">
        <v>69.15</v>
      </c>
      <c r="I154" s="32">
        <f t="shared" si="10"/>
        <v>41.49</v>
      </c>
      <c r="J154" s="24">
        <f t="shared" si="8"/>
        <v>76.61</v>
      </c>
      <c r="K154" s="32">
        <v>2</v>
      </c>
      <c r="L154" s="32"/>
      <c r="M154" s="32"/>
    </row>
    <row r="155" ht="19" customHeight="1" spans="1:13">
      <c r="A155" s="16">
        <v>152</v>
      </c>
      <c r="B155" s="30"/>
      <c r="C155" s="30"/>
      <c r="D155" s="30"/>
      <c r="E155" s="27" t="s">
        <v>351</v>
      </c>
      <c r="F155" s="27" t="s">
        <v>352</v>
      </c>
      <c r="G155" s="28">
        <f t="shared" si="7"/>
        <v>30.2</v>
      </c>
      <c r="H155" s="35">
        <v>75.95</v>
      </c>
      <c r="I155" s="32">
        <f t="shared" si="6"/>
        <v>45.57</v>
      </c>
      <c r="J155" s="24">
        <f t="shared" si="8"/>
        <v>75.77</v>
      </c>
      <c r="K155" s="32">
        <v>3</v>
      </c>
      <c r="L155" s="32"/>
      <c r="M155" s="32"/>
    </row>
    <row r="156" ht="19" customHeight="1" spans="1:13">
      <c r="A156" s="16">
        <v>153</v>
      </c>
      <c r="B156" s="31"/>
      <c r="C156" s="31"/>
      <c r="D156" s="31"/>
      <c r="E156" s="27" t="s">
        <v>353</v>
      </c>
      <c r="F156" s="27" t="s">
        <v>294</v>
      </c>
      <c r="G156" s="28">
        <f t="shared" si="7"/>
        <v>29.52</v>
      </c>
      <c r="H156" s="35">
        <v>76.5</v>
      </c>
      <c r="I156" s="32">
        <f t="shared" si="6"/>
        <v>45.9</v>
      </c>
      <c r="J156" s="24">
        <f t="shared" si="8"/>
        <v>75.42</v>
      </c>
      <c r="K156" s="32">
        <v>4</v>
      </c>
      <c r="L156" s="32"/>
      <c r="M156" s="32"/>
    </row>
    <row r="157" ht="19" customHeight="1" spans="1:13">
      <c r="A157" s="16">
        <v>154</v>
      </c>
      <c r="B157" s="26" t="s">
        <v>354</v>
      </c>
      <c r="C157" s="26" t="s">
        <v>355</v>
      </c>
      <c r="D157" s="26">
        <v>1</v>
      </c>
      <c r="E157" s="27" t="s">
        <v>356</v>
      </c>
      <c r="F157" s="27" t="s">
        <v>357</v>
      </c>
      <c r="G157" s="28">
        <f t="shared" si="7"/>
        <v>32.72</v>
      </c>
      <c r="H157" s="35">
        <v>78</v>
      </c>
      <c r="I157" s="32">
        <f t="shared" si="6"/>
        <v>46.8</v>
      </c>
      <c r="J157" s="24">
        <f t="shared" si="8"/>
        <v>79.52</v>
      </c>
      <c r="K157" s="32">
        <v>1</v>
      </c>
      <c r="L157" s="32" t="s">
        <v>19</v>
      </c>
      <c r="M157" s="32"/>
    </row>
    <row r="158" ht="19" customHeight="1" spans="1:13">
      <c r="A158" s="16">
        <v>155</v>
      </c>
      <c r="B158" s="31"/>
      <c r="C158" s="31"/>
      <c r="D158" s="31"/>
      <c r="E158" s="27" t="s">
        <v>358</v>
      </c>
      <c r="F158" s="27" t="s">
        <v>359</v>
      </c>
      <c r="G158" s="28">
        <f t="shared" si="7"/>
        <v>26.64</v>
      </c>
      <c r="H158" s="35">
        <v>69</v>
      </c>
      <c r="I158" s="32">
        <f t="shared" si="6"/>
        <v>41.4</v>
      </c>
      <c r="J158" s="24">
        <f t="shared" si="8"/>
        <v>68.04</v>
      </c>
      <c r="K158" s="32">
        <v>2</v>
      </c>
      <c r="L158" s="32"/>
      <c r="M158" s="32"/>
    </row>
    <row r="159" ht="19" customHeight="1" spans="1:13">
      <c r="A159" s="16">
        <v>156</v>
      </c>
      <c r="B159" s="26" t="s">
        <v>360</v>
      </c>
      <c r="C159" s="26" t="s">
        <v>361</v>
      </c>
      <c r="D159" s="26">
        <v>3</v>
      </c>
      <c r="E159" s="27" t="s">
        <v>362</v>
      </c>
      <c r="F159" s="27" t="s">
        <v>363</v>
      </c>
      <c r="G159" s="28">
        <f t="shared" si="7"/>
        <v>38.52</v>
      </c>
      <c r="H159" s="35">
        <v>77.2</v>
      </c>
      <c r="I159" s="32">
        <f t="shared" si="6"/>
        <v>46.32</v>
      </c>
      <c r="J159" s="24">
        <f t="shared" si="8"/>
        <v>84.84</v>
      </c>
      <c r="K159" s="32">
        <v>1</v>
      </c>
      <c r="L159" s="32" t="s">
        <v>19</v>
      </c>
      <c r="M159" s="32"/>
    </row>
    <row r="160" ht="19" customHeight="1" spans="1:13">
      <c r="A160" s="16">
        <v>157</v>
      </c>
      <c r="B160" s="30"/>
      <c r="C160" s="30"/>
      <c r="D160" s="30"/>
      <c r="E160" s="27" t="s">
        <v>364</v>
      </c>
      <c r="F160" s="27" t="s">
        <v>23</v>
      </c>
      <c r="G160" s="28">
        <f t="shared" ref="G160:G175" si="11">F160*0.4</f>
        <v>31.96</v>
      </c>
      <c r="H160" s="35">
        <v>81.75</v>
      </c>
      <c r="I160" s="32">
        <f t="shared" ref="I160:I182" si="12">H160*0.6</f>
        <v>49.05</v>
      </c>
      <c r="J160" s="24">
        <f t="shared" si="8"/>
        <v>81.01</v>
      </c>
      <c r="K160" s="32">
        <v>2</v>
      </c>
      <c r="L160" s="32" t="s">
        <v>19</v>
      </c>
      <c r="M160" s="32"/>
    </row>
    <row r="161" ht="19" customHeight="1" spans="1:13">
      <c r="A161" s="16">
        <v>158</v>
      </c>
      <c r="B161" s="30"/>
      <c r="C161" s="30"/>
      <c r="D161" s="30"/>
      <c r="E161" s="27" t="s">
        <v>365</v>
      </c>
      <c r="F161" s="27" t="s">
        <v>366</v>
      </c>
      <c r="G161" s="28">
        <f t="shared" si="11"/>
        <v>31.88</v>
      </c>
      <c r="H161" s="35">
        <v>78.75</v>
      </c>
      <c r="I161" s="32">
        <f t="shared" si="12"/>
        <v>47.25</v>
      </c>
      <c r="J161" s="24">
        <f t="shared" si="8"/>
        <v>79.13</v>
      </c>
      <c r="K161" s="32">
        <v>3</v>
      </c>
      <c r="L161" s="32" t="s">
        <v>19</v>
      </c>
      <c r="M161" s="32"/>
    </row>
    <row r="162" ht="19" customHeight="1" spans="1:13">
      <c r="A162" s="16">
        <v>159</v>
      </c>
      <c r="B162" s="30"/>
      <c r="C162" s="30"/>
      <c r="D162" s="30"/>
      <c r="E162" s="27" t="s">
        <v>367</v>
      </c>
      <c r="F162" s="27" t="s">
        <v>368</v>
      </c>
      <c r="G162" s="28">
        <f t="shared" si="11"/>
        <v>32.8</v>
      </c>
      <c r="H162" s="35">
        <v>76.35</v>
      </c>
      <c r="I162" s="32">
        <f t="shared" si="12"/>
        <v>45.81</v>
      </c>
      <c r="J162" s="24">
        <f t="shared" si="8"/>
        <v>78.61</v>
      </c>
      <c r="K162" s="32">
        <v>4</v>
      </c>
      <c r="L162" s="32"/>
      <c r="M162" s="32"/>
    </row>
    <row r="163" ht="19" customHeight="1" spans="1:13">
      <c r="A163" s="16">
        <v>160</v>
      </c>
      <c r="B163" s="30"/>
      <c r="C163" s="30"/>
      <c r="D163" s="30"/>
      <c r="E163" s="27" t="s">
        <v>369</v>
      </c>
      <c r="F163" s="27" t="s">
        <v>77</v>
      </c>
      <c r="G163" s="28">
        <f t="shared" si="11"/>
        <v>30.76</v>
      </c>
      <c r="H163" s="35">
        <v>77.85</v>
      </c>
      <c r="I163" s="32">
        <f t="shared" si="12"/>
        <v>46.71</v>
      </c>
      <c r="J163" s="24">
        <f t="shared" si="8"/>
        <v>77.47</v>
      </c>
      <c r="K163" s="32">
        <v>5</v>
      </c>
      <c r="L163" s="32"/>
      <c r="M163" s="32"/>
    </row>
    <row r="164" ht="19" customHeight="1" spans="1:13">
      <c r="A164" s="16">
        <v>161</v>
      </c>
      <c r="B164" s="30"/>
      <c r="C164" s="30"/>
      <c r="D164" s="30"/>
      <c r="E164" s="27" t="s">
        <v>370</v>
      </c>
      <c r="F164" s="27" t="s">
        <v>168</v>
      </c>
      <c r="G164" s="28">
        <f t="shared" si="11"/>
        <v>31.84</v>
      </c>
      <c r="H164" s="35">
        <v>76</v>
      </c>
      <c r="I164" s="32">
        <f t="shared" si="12"/>
        <v>45.6</v>
      </c>
      <c r="J164" s="24">
        <f t="shared" si="8"/>
        <v>77.44</v>
      </c>
      <c r="K164" s="32">
        <v>6</v>
      </c>
      <c r="L164" s="32"/>
      <c r="M164" s="32"/>
    </row>
    <row r="165" ht="19" customHeight="1" spans="1:13">
      <c r="A165" s="16">
        <v>162</v>
      </c>
      <c r="B165" s="30"/>
      <c r="C165" s="30"/>
      <c r="D165" s="30"/>
      <c r="E165" s="27" t="s">
        <v>371</v>
      </c>
      <c r="F165" s="27" t="s">
        <v>230</v>
      </c>
      <c r="G165" s="28">
        <f t="shared" si="11"/>
        <v>31.08</v>
      </c>
      <c r="H165" s="35">
        <v>76.8</v>
      </c>
      <c r="I165" s="32">
        <f t="shared" si="12"/>
        <v>46.08</v>
      </c>
      <c r="J165" s="24">
        <f t="shared" si="8"/>
        <v>77.16</v>
      </c>
      <c r="K165" s="32">
        <v>7</v>
      </c>
      <c r="L165" s="32"/>
      <c r="M165" s="32"/>
    </row>
    <row r="166" ht="19" customHeight="1" spans="1:13">
      <c r="A166" s="16">
        <v>163</v>
      </c>
      <c r="B166" s="30"/>
      <c r="C166" s="30"/>
      <c r="D166" s="30"/>
      <c r="E166" s="27" t="s">
        <v>372</v>
      </c>
      <c r="F166" s="27" t="s">
        <v>373</v>
      </c>
      <c r="G166" s="28">
        <f t="shared" si="11"/>
        <v>31.52</v>
      </c>
      <c r="H166" s="35">
        <v>73.8</v>
      </c>
      <c r="I166" s="32">
        <f t="shared" si="12"/>
        <v>44.28</v>
      </c>
      <c r="J166" s="24">
        <f t="shared" si="8"/>
        <v>75.8</v>
      </c>
      <c r="K166" s="32">
        <v>8</v>
      </c>
      <c r="L166" s="32"/>
      <c r="M166" s="32"/>
    </row>
    <row r="167" ht="19" customHeight="1" spans="1:13">
      <c r="A167" s="16">
        <v>164</v>
      </c>
      <c r="B167" s="30"/>
      <c r="C167" s="30"/>
      <c r="D167" s="30"/>
      <c r="E167" s="27" t="s">
        <v>374</v>
      </c>
      <c r="F167" s="27" t="s">
        <v>39</v>
      </c>
      <c r="G167" s="28">
        <f t="shared" si="11"/>
        <v>30.24</v>
      </c>
      <c r="H167" s="35">
        <v>73.65</v>
      </c>
      <c r="I167" s="32">
        <f t="shared" si="12"/>
        <v>44.19</v>
      </c>
      <c r="J167" s="24">
        <f t="shared" si="8"/>
        <v>74.43</v>
      </c>
      <c r="K167" s="32">
        <v>9</v>
      </c>
      <c r="L167" s="32"/>
      <c r="M167" s="32"/>
    </row>
    <row r="168" ht="19" customHeight="1" spans="1:13">
      <c r="A168" s="16">
        <v>165</v>
      </c>
      <c r="B168" s="30"/>
      <c r="C168" s="30"/>
      <c r="D168" s="30"/>
      <c r="E168" s="27" t="s">
        <v>375</v>
      </c>
      <c r="F168" s="27" t="s">
        <v>135</v>
      </c>
      <c r="G168" s="28">
        <f t="shared" si="11"/>
        <v>30.04</v>
      </c>
      <c r="H168" s="35">
        <v>73.8</v>
      </c>
      <c r="I168" s="32">
        <f t="shared" si="12"/>
        <v>44.28</v>
      </c>
      <c r="J168" s="24">
        <f t="shared" si="8"/>
        <v>74.32</v>
      </c>
      <c r="K168" s="32">
        <v>10</v>
      </c>
      <c r="L168" s="32"/>
      <c r="M168" s="32"/>
    </row>
    <row r="169" ht="19" customHeight="1" spans="1:13">
      <c r="A169" s="16">
        <v>166</v>
      </c>
      <c r="B169" s="30"/>
      <c r="C169" s="30"/>
      <c r="D169" s="30"/>
      <c r="E169" s="27" t="s">
        <v>376</v>
      </c>
      <c r="F169" s="27" t="s">
        <v>377</v>
      </c>
      <c r="G169" s="28">
        <f t="shared" si="11"/>
        <v>32.32</v>
      </c>
      <c r="H169" s="35">
        <v>67.95</v>
      </c>
      <c r="I169" s="32">
        <f t="shared" si="12"/>
        <v>40.77</v>
      </c>
      <c r="J169" s="24">
        <f t="shared" si="8"/>
        <v>73.09</v>
      </c>
      <c r="K169" s="32">
        <v>11</v>
      </c>
      <c r="L169" s="32"/>
      <c r="M169" s="32"/>
    </row>
    <row r="170" ht="19" customHeight="1" spans="1:13">
      <c r="A170" s="16">
        <v>167</v>
      </c>
      <c r="B170" s="30"/>
      <c r="C170" s="30"/>
      <c r="D170" s="30"/>
      <c r="E170" s="27" t="s">
        <v>378</v>
      </c>
      <c r="F170" s="27" t="s">
        <v>166</v>
      </c>
      <c r="G170" s="28">
        <f t="shared" si="11"/>
        <v>31.92</v>
      </c>
      <c r="H170" s="35">
        <v>68.35</v>
      </c>
      <c r="I170" s="32">
        <f t="shared" si="12"/>
        <v>41.01</v>
      </c>
      <c r="J170" s="24">
        <f t="shared" si="8"/>
        <v>72.93</v>
      </c>
      <c r="K170" s="32">
        <v>12</v>
      </c>
      <c r="L170" s="32"/>
      <c r="M170" s="32"/>
    </row>
    <row r="171" ht="19" customHeight="1" spans="1:13">
      <c r="A171" s="16">
        <v>168</v>
      </c>
      <c r="B171" s="30"/>
      <c r="C171" s="30"/>
      <c r="D171" s="30"/>
      <c r="E171" s="27" t="s">
        <v>379</v>
      </c>
      <c r="F171" s="27" t="s">
        <v>206</v>
      </c>
      <c r="G171" s="28">
        <f t="shared" si="11"/>
        <v>30.4</v>
      </c>
      <c r="H171" s="35">
        <v>69.4</v>
      </c>
      <c r="I171" s="32">
        <f t="shared" si="12"/>
        <v>41.64</v>
      </c>
      <c r="J171" s="24">
        <f t="shared" si="8"/>
        <v>72.04</v>
      </c>
      <c r="K171" s="32">
        <v>13</v>
      </c>
      <c r="L171" s="32"/>
      <c r="M171" s="32"/>
    </row>
    <row r="172" ht="19" customHeight="1" spans="1:13">
      <c r="A172" s="16">
        <v>169</v>
      </c>
      <c r="B172" s="30"/>
      <c r="C172" s="30"/>
      <c r="D172" s="30"/>
      <c r="E172" s="27" t="s">
        <v>380</v>
      </c>
      <c r="F172" s="27" t="s">
        <v>377</v>
      </c>
      <c r="G172" s="28">
        <f t="shared" si="11"/>
        <v>32.32</v>
      </c>
      <c r="H172" s="35"/>
      <c r="I172" s="32"/>
      <c r="J172" s="24">
        <f t="shared" si="8"/>
        <v>32.32</v>
      </c>
      <c r="K172" s="32">
        <v>14</v>
      </c>
      <c r="L172" s="32"/>
      <c r="M172" s="16" t="s">
        <v>26</v>
      </c>
    </row>
    <row r="173" ht="19" customHeight="1" spans="1:13">
      <c r="A173" s="16">
        <v>170</v>
      </c>
      <c r="B173" s="31"/>
      <c r="C173" s="31"/>
      <c r="D173" s="31"/>
      <c r="E173" s="27" t="s">
        <v>381</v>
      </c>
      <c r="F173" s="27" t="s">
        <v>246</v>
      </c>
      <c r="G173" s="28">
        <f t="shared" si="11"/>
        <v>30.08</v>
      </c>
      <c r="H173" s="35"/>
      <c r="I173" s="32"/>
      <c r="J173" s="24">
        <f t="shared" si="8"/>
        <v>30.08</v>
      </c>
      <c r="K173" s="32">
        <v>15</v>
      </c>
      <c r="L173" s="32"/>
      <c r="M173" s="16" t="s">
        <v>26</v>
      </c>
    </row>
    <row r="174" ht="21" customHeight="1" spans="1:13">
      <c r="A174" s="16">
        <v>171</v>
      </c>
      <c r="B174" s="26" t="s">
        <v>382</v>
      </c>
      <c r="C174" s="26" t="s">
        <v>383</v>
      </c>
      <c r="D174" s="26">
        <v>2</v>
      </c>
      <c r="E174" s="27" t="s">
        <v>384</v>
      </c>
      <c r="F174" s="27" t="s">
        <v>385</v>
      </c>
      <c r="G174" s="28">
        <f t="shared" si="11"/>
        <v>29.96</v>
      </c>
      <c r="H174" s="28">
        <v>80.25</v>
      </c>
      <c r="I174" s="32">
        <f t="shared" si="12"/>
        <v>48.15</v>
      </c>
      <c r="J174" s="24">
        <f t="shared" si="8"/>
        <v>78.11</v>
      </c>
      <c r="K174" s="32">
        <v>1</v>
      </c>
      <c r="L174" s="32" t="s">
        <v>19</v>
      </c>
      <c r="M174" s="32"/>
    </row>
    <row r="175" ht="21" customHeight="1" spans="1:13">
      <c r="A175" s="16">
        <v>172</v>
      </c>
      <c r="B175" s="30"/>
      <c r="C175" s="30"/>
      <c r="D175" s="30"/>
      <c r="E175" s="27" t="s">
        <v>386</v>
      </c>
      <c r="F175" s="27" t="s">
        <v>278</v>
      </c>
      <c r="G175" s="28">
        <f t="shared" si="11"/>
        <v>30.88</v>
      </c>
      <c r="H175" s="28">
        <v>76.65</v>
      </c>
      <c r="I175" s="32">
        <f t="shared" si="12"/>
        <v>45.99</v>
      </c>
      <c r="J175" s="24">
        <f t="shared" si="8"/>
        <v>76.87</v>
      </c>
      <c r="K175" s="32">
        <v>2</v>
      </c>
      <c r="L175" s="32" t="s">
        <v>19</v>
      </c>
      <c r="M175" s="32"/>
    </row>
    <row r="176" ht="21" customHeight="1" spans="1:13">
      <c r="A176" s="16">
        <v>173</v>
      </c>
      <c r="B176" s="30"/>
      <c r="C176" s="30"/>
      <c r="D176" s="30"/>
      <c r="E176" s="27" t="s">
        <v>387</v>
      </c>
      <c r="F176" s="27" t="s">
        <v>388</v>
      </c>
      <c r="G176" s="28">
        <f t="shared" si="7"/>
        <v>29.6</v>
      </c>
      <c r="H176" s="28">
        <v>75.35</v>
      </c>
      <c r="I176" s="32">
        <f t="shared" si="12"/>
        <v>45.21</v>
      </c>
      <c r="J176" s="24">
        <f t="shared" si="8"/>
        <v>74.81</v>
      </c>
      <c r="K176" s="32">
        <v>3</v>
      </c>
      <c r="L176" s="32"/>
      <c r="M176" s="32"/>
    </row>
    <row r="177" ht="21" customHeight="1" spans="1:13">
      <c r="A177" s="16">
        <v>174</v>
      </c>
      <c r="B177" s="30"/>
      <c r="C177" s="30"/>
      <c r="D177" s="30"/>
      <c r="E177" s="27" t="s">
        <v>389</v>
      </c>
      <c r="F177" s="27" t="s">
        <v>85</v>
      </c>
      <c r="G177" s="28">
        <f t="shared" si="7"/>
        <v>28.6</v>
      </c>
      <c r="H177" s="28">
        <v>75.35</v>
      </c>
      <c r="I177" s="32">
        <f t="shared" si="12"/>
        <v>45.21</v>
      </c>
      <c r="J177" s="24">
        <f t="shared" si="8"/>
        <v>73.81</v>
      </c>
      <c r="K177" s="32">
        <v>4</v>
      </c>
      <c r="L177" s="32"/>
      <c r="M177" s="32"/>
    </row>
    <row r="178" ht="21" customHeight="1" spans="1:13">
      <c r="A178" s="16">
        <v>175</v>
      </c>
      <c r="B178" s="30"/>
      <c r="C178" s="30"/>
      <c r="D178" s="30"/>
      <c r="E178" s="27" t="s">
        <v>390</v>
      </c>
      <c r="F178" s="27" t="s">
        <v>226</v>
      </c>
      <c r="G178" s="28">
        <f t="shared" si="7"/>
        <v>27.08</v>
      </c>
      <c r="H178" s="28">
        <v>76.6</v>
      </c>
      <c r="I178" s="32">
        <f t="shared" si="12"/>
        <v>45.96</v>
      </c>
      <c r="J178" s="24">
        <f t="shared" si="8"/>
        <v>73.04</v>
      </c>
      <c r="K178" s="32">
        <v>5</v>
      </c>
      <c r="L178" s="32"/>
      <c r="M178" s="32"/>
    </row>
    <row r="179" ht="21" customHeight="1" spans="1:13">
      <c r="A179" s="16">
        <v>176</v>
      </c>
      <c r="B179" s="30"/>
      <c r="C179" s="30"/>
      <c r="D179" s="30"/>
      <c r="E179" s="27" t="s">
        <v>391</v>
      </c>
      <c r="F179" s="27" t="s">
        <v>392</v>
      </c>
      <c r="G179" s="28">
        <f t="shared" si="7"/>
        <v>28.28</v>
      </c>
      <c r="H179" s="28">
        <v>73.75</v>
      </c>
      <c r="I179" s="32">
        <f t="shared" si="12"/>
        <v>44.25</v>
      </c>
      <c r="J179" s="24">
        <f t="shared" si="8"/>
        <v>72.53</v>
      </c>
      <c r="K179" s="32">
        <v>6</v>
      </c>
      <c r="L179" s="32"/>
      <c r="M179" s="32"/>
    </row>
    <row r="180" ht="21" customHeight="1" spans="1:13">
      <c r="A180" s="16">
        <v>177</v>
      </c>
      <c r="B180" s="30"/>
      <c r="C180" s="30"/>
      <c r="D180" s="30"/>
      <c r="E180" s="27" t="s">
        <v>393</v>
      </c>
      <c r="F180" s="27" t="s">
        <v>335</v>
      </c>
      <c r="G180" s="28">
        <f t="shared" ref="G180:G195" si="13">F180*0.4</f>
        <v>28.52</v>
      </c>
      <c r="H180" s="28">
        <v>73.05</v>
      </c>
      <c r="I180" s="32">
        <f t="shared" si="12"/>
        <v>43.83</v>
      </c>
      <c r="J180" s="24">
        <f t="shared" si="8"/>
        <v>72.35</v>
      </c>
      <c r="K180" s="32">
        <v>7</v>
      </c>
      <c r="L180" s="32"/>
      <c r="M180" s="32"/>
    </row>
    <row r="181" ht="21" customHeight="1" spans="1:13">
      <c r="A181" s="16">
        <v>178</v>
      </c>
      <c r="B181" s="30"/>
      <c r="C181" s="30"/>
      <c r="D181" s="30"/>
      <c r="E181" s="27" t="s">
        <v>394</v>
      </c>
      <c r="F181" s="27" t="s">
        <v>340</v>
      </c>
      <c r="G181" s="28">
        <f t="shared" si="13"/>
        <v>27.92</v>
      </c>
      <c r="H181" s="28">
        <v>73.6</v>
      </c>
      <c r="I181" s="32">
        <f t="shared" si="12"/>
        <v>44.16</v>
      </c>
      <c r="J181" s="24">
        <f t="shared" si="8"/>
        <v>72.08</v>
      </c>
      <c r="K181" s="32">
        <v>8</v>
      </c>
      <c r="L181" s="32"/>
      <c r="M181" s="32"/>
    </row>
    <row r="182" ht="21" customHeight="1" spans="1:13">
      <c r="A182" s="16">
        <v>179</v>
      </c>
      <c r="B182" s="31"/>
      <c r="C182" s="31"/>
      <c r="D182" s="31"/>
      <c r="E182" s="27" t="s">
        <v>395</v>
      </c>
      <c r="F182" s="27" t="s">
        <v>232</v>
      </c>
      <c r="G182" s="28">
        <f t="shared" si="13"/>
        <v>27.24</v>
      </c>
      <c r="H182" s="28">
        <v>72.2</v>
      </c>
      <c r="I182" s="32">
        <f t="shared" si="12"/>
        <v>43.32</v>
      </c>
      <c r="J182" s="24">
        <f t="shared" si="8"/>
        <v>70.56</v>
      </c>
      <c r="K182" s="32">
        <v>9</v>
      </c>
      <c r="L182" s="32"/>
      <c r="M182" s="32"/>
    </row>
    <row r="183" s="3" customFormat="1" ht="21" customHeight="1" spans="1:13">
      <c r="A183" s="16">
        <v>180</v>
      </c>
      <c r="B183" s="36" t="s">
        <v>396</v>
      </c>
      <c r="C183" s="36" t="s">
        <v>397</v>
      </c>
      <c r="D183" s="36">
        <v>3</v>
      </c>
      <c r="E183" s="37" t="s">
        <v>398</v>
      </c>
      <c r="F183" s="37" t="s">
        <v>313</v>
      </c>
      <c r="G183" s="28">
        <f t="shared" si="13"/>
        <v>31.48</v>
      </c>
      <c r="H183" s="29">
        <v>77.4</v>
      </c>
      <c r="I183" s="37">
        <f t="shared" ref="I183:I195" si="14">H183*0.6</f>
        <v>46.44</v>
      </c>
      <c r="J183" s="24">
        <f t="shared" si="8"/>
        <v>77.92</v>
      </c>
      <c r="K183" s="37">
        <v>1</v>
      </c>
      <c r="L183" s="37" t="s">
        <v>19</v>
      </c>
      <c r="M183" s="37"/>
    </row>
    <row r="184" s="3" customFormat="1" ht="21" customHeight="1" spans="1:13">
      <c r="A184" s="16">
        <v>181</v>
      </c>
      <c r="B184" s="38"/>
      <c r="C184" s="38"/>
      <c r="D184" s="38"/>
      <c r="E184" s="37" t="s">
        <v>399</v>
      </c>
      <c r="F184" s="37" t="s">
        <v>156</v>
      </c>
      <c r="G184" s="28">
        <f t="shared" si="13"/>
        <v>27.72</v>
      </c>
      <c r="H184" s="29">
        <v>81.75</v>
      </c>
      <c r="I184" s="37">
        <f t="shared" si="14"/>
        <v>49.05</v>
      </c>
      <c r="J184" s="24">
        <f t="shared" si="8"/>
        <v>76.77</v>
      </c>
      <c r="K184" s="37">
        <v>2</v>
      </c>
      <c r="L184" s="37" t="s">
        <v>19</v>
      </c>
      <c r="M184" s="37"/>
    </row>
    <row r="185" s="3" customFormat="1" ht="21" customHeight="1" spans="1:13">
      <c r="A185" s="16">
        <v>182</v>
      </c>
      <c r="B185" s="38"/>
      <c r="C185" s="38"/>
      <c r="D185" s="38"/>
      <c r="E185" s="37" t="s">
        <v>400</v>
      </c>
      <c r="F185" s="37" t="s">
        <v>21</v>
      </c>
      <c r="G185" s="28">
        <f t="shared" si="13"/>
        <v>32</v>
      </c>
      <c r="H185" s="29">
        <v>74.25</v>
      </c>
      <c r="I185" s="37">
        <f t="shared" si="14"/>
        <v>44.55</v>
      </c>
      <c r="J185" s="24">
        <f t="shared" si="8"/>
        <v>76.55</v>
      </c>
      <c r="K185" s="37">
        <v>3</v>
      </c>
      <c r="L185" s="37" t="s">
        <v>19</v>
      </c>
      <c r="M185" s="37"/>
    </row>
    <row r="186" s="3" customFormat="1" ht="21" customHeight="1" spans="1:13">
      <c r="A186" s="16">
        <v>183</v>
      </c>
      <c r="B186" s="38"/>
      <c r="C186" s="38"/>
      <c r="D186" s="38"/>
      <c r="E186" s="37" t="s">
        <v>401</v>
      </c>
      <c r="F186" s="37" t="s">
        <v>253</v>
      </c>
      <c r="G186" s="28">
        <f t="shared" si="13"/>
        <v>26.96</v>
      </c>
      <c r="H186" s="29">
        <v>76.55</v>
      </c>
      <c r="I186" s="37">
        <f t="shared" si="14"/>
        <v>45.93</v>
      </c>
      <c r="J186" s="24">
        <f t="shared" si="8"/>
        <v>72.89</v>
      </c>
      <c r="K186" s="37">
        <v>4</v>
      </c>
      <c r="L186" s="37"/>
      <c r="M186" s="37"/>
    </row>
    <row r="187" s="3" customFormat="1" ht="21" customHeight="1" spans="1:13">
      <c r="A187" s="16">
        <v>184</v>
      </c>
      <c r="B187" s="38"/>
      <c r="C187" s="38"/>
      <c r="D187" s="38"/>
      <c r="E187" s="37" t="s">
        <v>402</v>
      </c>
      <c r="F187" s="37" t="s">
        <v>290</v>
      </c>
      <c r="G187" s="28">
        <f t="shared" si="13"/>
        <v>29.28</v>
      </c>
      <c r="H187" s="29">
        <v>72.45</v>
      </c>
      <c r="I187" s="37">
        <f t="shared" si="14"/>
        <v>43.47</v>
      </c>
      <c r="J187" s="24">
        <f t="shared" si="8"/>
        <v>72.75</v>
      </c>
      <c r="K187" s="37">
        <v>5</v>
      </c>
      <c r="L187" s="37"/>
      <c r="M187" s="37"/>
    </row>
    <row r="188" s="3" customFormat="1" ht="21" customHeight="1" spans="1:13">
      <c r="A188" s="16">
        <v>185</v>
      </c>
      <c r="B188" s="38"/>
      <c r="C188" s="38"/>
      <c r="D188" s="38"/>
      <c r="E188" s="37" t="s">
        <v>403</v>
      </c>
      <c r="F188" s="37" t="s">
        <v>404</v>
      </c>
      <c r="G188" s="28">
        <f t="shared" si="13"/>
        <v>25.52</v>
      </c>
      <c r="H188" s="29">
        <v>77.75</v>
      </c>
      <c r="I188" s="37">
        <f t="shared" si="14"/>
        <v>46.65</v>
      </c>
      <c r="J188" s="24">
        <f t="shared" si="8"/>
        <v>72.17</v>
      </c>
      <c r="K188" s="37">
        <v>6</v>
      </c>
      <c r="L188" s="37"/>
      <c r="M188" s="37"/>
    </row>
    <row r="189" s="3" customFormat="1" ht="21" customHeight="1" spans="1:13">
      <c r="A189" s="16">
        <v>186</v>
      </c>
      <c r="B189" s="38"/>
      <c r="C189" s="38"/>
      <c r="D189" s="38"/>
      <c r="E189" s="37" t="s">
        <v>405</v>
      </c>
      <c r="F189" s="37" t="s">
        <v>406</v>
      </c>
      <c r="G189" s="28">
        <f t="shared" si="13"/>
        <v>27.88</v>
      </c>
      <c r="H189" s="29">
        <v>73.1</v>
      </c>
      <c r="I189" s="37">
        <f t="shared" si="14"/>
        <v>43.86</v>
      </c>
      <c r="J189" s="24">
        <f t="shared" si="8"/>
        <v>71.74</v>
      </c>
      <c r="K189" s="37">
        <v>7</v>
      </c>
      <c r="L189" s="37"/>
      <c r="M189" s="37"/>
    </row>
    <row r="190" s="3" customFormat="1" ht="21" customHeight="1" spans="1:13">
      <c r="A190" s="16">
        <v>187</v>
      </c>
      <c r="B190" s="38"/>
      <c r="C190" s="38"/>
      <c r="D190" s="38"/>
      <c r="E190" s="37" t="s">
        <v>407</v>
      </c>
      <c r="F190" s="37" t="s">
        <v>328</v>
      </c>
      <c r="G190" s="28">
        <f t="shared" si="13"/>
        <v>26</v>
      </c>
      <c r="H190" s="29">
        <v>73.05</v>
      </c>
      <c r="I190" s="37">
        <f t="shared" si="14"/>
        <v>43.83</v>
      </c>
      <c r="J190" s="24">
        <f t="shared" si="8"/>
        <v>69.83</v>
      </c>
      <c r="K190" s="37">
        <v>8</v>
      </c>
      <c r="L190" s="37"/>
      <c r="M190" s="37"/>
    </row>
    <row r="191" s="3" customFormat="1" ht="21" customHeight="1" spans="1:13">
      <c r="A191" s="16">
        <v>188</v>
      </c>
      <c r="B191" s="38"/>
      <c r="C191" s="38"/>
      <c r="D191" s="38"/>
      <c r="E191" s="37" t="s">
        <v>408</v>
      </c>
      <c r="F191" s="37" t="s">
        <v>150</v>
      </c>
      <c r="G191" s="28">
        <f t="shared" si="13"/>
        <v>26.92</v>
      </c>
      <c r="H191" s="29">
        <v>68.05</v>
      </c>
      <c r="I191" s="37">
        <f t="shared" si="14"/>
        <v>40.83</v>
      </c>
      <c r="J191" s="24">
        <f t="shared" si="8"/>
        <v>67.75</v>
      </c>
      <c r="K191" s="37">
        <v>9</v>
      </c>
      <c r="L191" s="37"/>
      <c r="M191" s="37"/>
    </row>
    <row r="192" s="3" customFormat="1" ht="21" customHeight="1" spans="1:13">
      <c r="A192" s="16">
        <v>189</v>
      </c>
      <c r="B192" s="38"/>
      <c r="C192" s="38"/>
      <c r="D192" s="38"/>
      <c r="E192" s="37" t="s">
        <v>409</v>
      </c>
      <c r="F192" s="37" t="s">
        <v>410</v>
      </c>
      <c r="G192" s="28">
        <f t="shared" si="13"/>
        <v>25</v>
      </c>
      <c r="H192" s="29">
        <v>67.8</v>
      </c>
      <c r="I192" s="37">
        <f t="shared" si="14"/>
        <v>40.68</v>
      </c>
      <c r="J192" s="24">
        <f t="shared" si="8"/>
        <v>65.68</v>
      </c>
      <c r="K192" s="37">
        <v>10</v>
      </c>
      <c r="L192" s="37"/>
      <c r="M192" s="37"/>
    </row>
    <row r="193" s="3" customFormat="1" ht="21" customHeight="1" spans="1:13">
      <c r="A193" s="16">
        <v>190</v>
      </c>
      <c r="B193" s="38"/>
      <c r="C193" s="38"/>
      <c r="D193" s="38"/>
      <c r="E193" s="37" t="s">
        <v>411</v>
      </c>
      <c r="F193" s="37" t="s">
        <v>412</v>
      </c>
      <c r="G193" s="28">
        <f t="shared" si="13"/>
        <v>21.12</v>
      </c>
      <c r="H193" s="29">
        <v>68.7</v>
      </c>
      <c r="I193" s="37">
        <f t="shared" si="14"/>
        <v>41.22</v>
      </c>
      <c r="J193" s="24">
        <f t="shared" si="8"/>
        <v>62.34</v>
      </c>
      <c r="K193" s="37">
        <v>11</v>
      </c>
      <c r="L193" s="37"/>
      <c r="M193" s="37"/>
    </row>
    <row r="194" s="3" customFormat="1" ht="21" customHeight="1" spans="1:13">
      <c r="A194" s="16">
        <v>191</v>
      </c>
      <c r="B194" s="38"/>
      <c r="C194" s="38"/>
      <c r="D194" s="38"/>
      <c r="E194" s="37" t="s">
        <v>413</v>
      </c>
      <c r="F194" s="37" t="s">
        <v>414</v>
      </c>
      <c r="G194" s="28">
        <f t="shared" si="13"/>
        <v>29.24</v>
      </c>
      <c r="H194" s="29"/>
      <c r="I194" s="37"/>
      <c r="J194" s="24">
        <f t="shared" si="8"/>
        <v>29.24</v>
      </c>
      <c r="K194" s="37">
        <v>12</v>
      </c>
      <c r="L194" s="37"/>
      <c r="M194" s="16" t="s">
        <v>26</v>
      </c>
    </row>
    <row r="195" s="3" customFormat="1" ht="21" customHeight="1" spans="1:13">
      <c r="A195" s="16">
        <v>192</v>
      </c>
      <c r="B195" s="39"/>
      <c r="C195" s="39"/>
      <c r="D195" s="39"/>
      <c r="E195" s="37" t="s">
        <v>415</v>
      </c>
      <c r="F195" s="37" t="s">
        <v>416</v>
      </c>
      <c r="G195" s="28">
        <f t="shared" si="13"/>
        <v>23.36</v>
      </c>
      <c r="H195" s="29"/>
      <c r="I195" s="37"/>
      <c r="J195" s="24">
        <f t="shared" si="8"/>
        <v>23.36</v>
      </c>
      <c r="K195" s="37">
        <v>13</v>
      </c>
      <c r="L195" s="37"/>
      <c r="M195" s="16" t="s">
        <v>26</v>
      </c>
    </row>
    <row r="196" s="3" customFormat="1" ht="21" customHeight="1" spans="1:13">
      <c r="A196" s="16">
        <v>193</v>
      </c>
      <c r="B196" s="36" t="s">
        <v>396</v>
      </c>
      <c r="C196" s="36" t="s">
        <v>417</v>
      </c>
      <c r="D196" s="36">
        <v>1</v>
      </c>
      <c r="E196" s="37" t="s">
        <v>418</v>
      </c>
      <c r="F196" s="37" t="s">
        <v>67</v>
      </c>
      <c r="G196" s="28">
        <f t="shared" si="7"/>
        <v>27.64</v>
      </c>
      <c r="H196" s="29">
        <v>78.9</v>
      </c>
      <c r="I196" s="37">
        <f t="shared" ref="I196:I205" si="15">H196*0.6</f>
        <v>47.34</v>
      </c>
      <c r="J196" s="24">
        <f t="shared" si="8"/>
        <v>74.98</v>
      </c>
      <c r="K196" s="37">
        <v>1</v>
      </c>
      <c r="L196" s="37" t="s">
        <v>19</v>
      </c>
      <c r="M196" s="37"/>
    </row>
    <row r="197" s="3" customFormat="1" ht="21" customHeight="1" spans="1:13">
      <c r="A197" s="16">
        <v>194</v>
      </c>
      <c r="B197" s="38"/>
      <c r="C197" s="38"/>
      <c r="D197" s="38"/>
      <c r="E197" s="37" t="s">
        <v>419</v>
      </c>
      <c r="F197" s="37" t="s">
        <v>420</v>
      </c>
      <c r="G197" s="28">
        <f t="shared" ref="G197:G280" si="16">F197*0.4</f>
        <v>23.24</v>
      </c>
      <c r="H197" s="29">
        <v>67.9</v>
      </c>
      <c r="I197" s="37">
        <f t="shared" si="15"/>
        <v>40.74</v>
      </c>
      <c r="J197" s="24">
        <f t="shared" ref="J197:J260" si="17">G197+I197</f>
        <v>63.98</v>
      </c>
      <c r="K197" s="37">
        <v>2</v>
      </c>
      <c r="L197" s="37"/>
      <c r="M197" s="37"/>
    </row>
    <row r="198" s="3" customFormat="1" ht="21" customHeight="1" spans="1:13">
      <c r="A198" s="16">
        <v>195</v>
      </c>
      <c r="B198" s="39"/>
      <c r="C198" s="39"/>
      <c r="D198" s="39"/>
      <c r="E198" s="37" t="s">
        <v>421</v>
      </c>
      <c r="F198" s="37" t="s">
        <v>422</v>
      </c>
      <c r="G198" s="28">
        <f t="shared" si="16"/>
        <v>22.56</v>
      </c>
      <c r="H198" s="29">
        <v>62.7</v>
      </c>
      <c r="I198" s="37">
        <f t="shared" si="15"/>
        <v>37.62</v>
      </c>
      <c r="J198" s="24">
        <f t="shared" si="17"/>
        <v>60.18</v>
      </c>
      <c r="K198" s="37">
        <v>3</v>
      </c>
      <c r="L198" s="37"/>
      <c r="M198" s="37"/>
    </row>
    <row r="199" s="3" customFormat="1" ht="21" customHeight="1" spans="1:13">
      <c r="A199" s="16">
        <v>196</v>
      </c>
      <c r="B199" s="36" t="s">
        <v>396</v>
      </c>
      <c r="C199" s="36" t="s">
        <v>423</v>
      </c>
      <c r="D199" s="36">
        <v>1</v>
      </c>
      <c r="E199" s="37" t="s">
        <v>424</v>
      </c>
      <c r="F199" s="37" t="s">
        <v>170</v>
      </c>
      <c r="G199" s="28">
        <f t="shared" si="16"/>
        <v>29.8</v>
      </c>
      <c r="H199" s="29">
        <v>76.25</v>
      </c>
      <c r="I199" s="37">
        <f t="shared" si="15"/>
        <v>45.75</v>
      </c>
      <c r="J199" s="24">
        <f t="shared" si="17"/>
        <v>75.55</v>
      </c>
      <c r="K199" s="37">
        <v>1</v>
      </c>
      <c r="L199" s="37" t="s">
        <v>19</v>
      </c>
      <c r="M199" s="37"/>
    </row>
    <row r="200" s="3" customFormat="1" ht="21" customHeight="1" spans="1:13">
      <c r="A200" s="16">
        <v>197</v>
      </c>
      <c r="B200" s="38"/>
      <c r="C200" s="38"/>
      <c r="D200" s="38"/>
      <c r="E200" s="37" t="s">
        <v>425</v>
      </c>
      <c r="F200" s="37" t="s">
        <v>426</v>
      </c>
      <c r="G200" s="28">
        <f t="shared" si="16"/>
        <v>27.8</v>
      </c>
      <c r="H200" s="29">
        <v>69.9</v>
      </c>
      <c r="I200" s="37">
        <f t="shared" si="15"/>
        <v>41.94</v>
      </c>
      <c r="J200" s="24">
        <f t="shared" si="17"/>
        <v>69.74</v>
      </c>
      <c r="K200" s="37">
        <v>2</v>
      </c>
      <c r="L200" s="37"/>
      <c r="M200" s="37"/>
    </row>
    <row r="201" s="3" customFormat="1" ht="21" customHeight="1" spans="1:13">
      <c r="A201" s="16">
        <v>198</v>
      </c>
      <c r="B201" s="39"/>
      <c r="C201" s="39"/>
      <c r="D201" s="39"/>
      <c r="E201" s="37" t="s">
        <v>427</v>
      </c>
      <c r="F201" s="37" t="s">
        <v>428</v>
      </c>
      <c r="G201" s="28">
        <f t="shared" si="16"/>
        <v>23.2</v>
      </c>
      <c r="H201" s="29">
        <v>65.75</v>
      </c>
      <c r="I201" s="37">
        <f t="shared" si="15"/>
        <v>39.45</v>
      </c>
      <c r="J201" s="24">
        <f t="shared" si="17"/>
        <v>62.65</v>
      </c>
      <c r="K201" s="37">
        <v>3</v>
      </c>
      <c r="L201" s="37"/>
      <c r="M201" s="37"/>
    </row>
    <row r="202" s="3" customFormat="1" ht="22.5" customHeight="1" spans="1:13">
      <c r="A202" s="16">
        <v>199</v>
      </c>
      <c r="B202" s="36" t="s">
        <v>396</v>
      </c>
      <c r="C202" s="36" t="s">
        <v>429</v>
      </c>
      <c r="D202" s="36">
        <v>1</v>
      </c>
      <c r="E202" s="37" t="s">
        <v>430</v>
      </c>
      <c r="F202" s="37" t="s">
        <v>190</v>
      </c>
      <c r="G202" s="28">
        <f t="shared" si="16"/>
        <v>28.24</v>
      </c>
      <c r="H202" s="29">
        <v>83.15</v>
      </c>
      <c r="I202" s="37">
        <f t="shared" si="15"/>
        <v>49.89</v>
      </c>
      <c r="J202" s="24">
        <f t="shared" si="17"/>
        <v>78.13</v>
      </c>
      <c r="K202" s="37">
        <v>1</v>
      </c>
      <c r="L202" s="37" t="s">
        <v>19</v>
      </c>
      <c r="M202" s="37"/>
    </row>
    <row r="203" s="3" customFormat="1" ht="22.5" customHeight="1" spans="1:13">
      <c r="A203" s="16">
        <v>200</v>
      </c>
      <c r="B203" s="38"/>
      <c r="C203" s="38"/>
      <c r="D203" s="38"/>
      <c r="E203" s="37" t="s">
        <v>431</v>
      </c>
      <c r="F203" s="37" t="s">
        <v>406</v>
      </c>
      <c r="G203" s="28">
        <f t="shared" si="16"/>
        <v>27.88</v>
      </c>
      <c r="H203" s="29">
        <v>76.75</v>
      </c>
      <c r="I203" s="37">
        <f t="shared" si="15"/>
        <v>46.05</v>
      </c>
      <c r="J203" s="24">
        <f t="shared" si="17"/>
        <v>73.93</v>
      </c>
      <c r="K203" s="37">
        <v>2</v>
      </c>
      <c r="L203" s="37"/>
      <c r="M203" s="37"/>
    </row>
    <row r="204" s="3" customFormat="1" ht="22.5" customHeight="1" spans="1:13">
      <c r="A204" s="16">
        <v>201</v>
      </c>
      <c r="B204" s="38"/>
      <c r="C204" s="38"/>
      <c r="D204" s="38"/>
      <c r="E204" s="37" t="s">
        <v>432</v>
      </c>
      <c r="F204" s="37" t="s">
        <v>433</v>
      </c>
      <c r="G204" s="28">
        <f t="shared" si="16"/>
        <v>26.88</v>
      </c>
      <c r="H204" s="29">
        <v>70.3</v>
      </c>
      <c r="I204" s="37">
        <f t="shared" si="15"/>
        <v>42.18</v>
      </c>
      <c r="J204" s="24">
        <f t="shared" si="17"/>
        <v>69.06</v>
      </c>
      <c r="K204" s="37">
        <v>3</v>
      </c>
      <c r="L204" s="37"/>
      <c r="M204" s="37"/>
    </row>
    <row r="205" s="3" customFormat="1" ht="22.5" customHeight="1" spans="1:13">
      <c r="A205" s="16">
        <v>202</v>
      </c>
      <c r="B205" s="39"/>
      <c r="C205" s="39"/>
      <c r="D205" s="39"/>
      <c r="E205" s="37" t="s">
        <v>434</v>
      </c>
      <c r="F205" s="37" t="s">
        <v>435</v>
      </c>
      <c r="G205" s="28">
        <f t="shared" si="16"/>
        <v>26.2</v>
      </c>
      <c r="H205" s="29">
        <v>67.85</v>
      </c>
      <c r="I205" s="37">
        <f t="shared" si="15"/>
        <v>40.71</v>
      </c>
      <c r="J205" s="24">
        <f t="shared" si="17"/>
        <v>66.91</v>
      </c>
      <c r="K205" s="37">
        <v>4</v>
      </c>
      <c r="L205" s="37"/>
      <c r="M205" s="37"/>
    </row>
    <row r="206" s="3" customFormat="1" ht="22.5" customHeight="1" spans="1:13">
      <c r="A206" s="16">
        <v>203</v>
      </c>
      <c r="B206" s="36" t="s">
        <v>436</v>
      </c>
      <c r="C206" s="36" t="s">
        <v>437</v>
      </c>
      <c r="D206" s="36">
        <v>2</v>
      </c>
      <c r="E206" s="37" t="s">
        <v>438</v>
      </c>
      <c r="F206" s="37" t="s">
        <v>439</v>
      </c>
      <c r="G206" s="28">
        <f t="shared" ref="G206:G237" si="18">F206*0.4</f>
        <v>31.56</v>
      </c>
      <c r="H206" s="29">
        <v>78.45</v>
      </c>
      <c r="I206" s="37">
        <f t="shared" ref="I206:I253" si="19">H206*0.6</f>
        <v>47.07</v>
      </c>
      <c r="J206" s="24">
        <f t="shared" si="17"/>
        <v>78.63</v>
      </c>
      <c r="K206" s="37">
        <v>1</v>
      </c>
      <c r="L206" s="37" t="s">
        <v>19</v>
      </c>
      <c r="M206" s="37"/>
    </row>
    <row r="207" s="3" customFormat="1" ht="22.5" customHeight="1" spans="1:13">
      <c r="A207" s="16">
        <v>204</v>
      </c>
      <c r="B207" s="38"/>
      <c r="C207" s="38"/>
      <c r="D207" s="38"/>
      <c r="E207" s="37" t="s">
        <v>440</v>
      </c>
      <c r="F207" s="37" t="s">
        <v>357</v>
      </c>
      <c r="G207" s="28">
        <f t="shared" si="18"/>
        <v>32.72</v>
      </c>
      <c r="H207" s="29">
        <v>76.35</v>
      </c>
      <c r="I207" s="37">
        <f t="shared" si="19"/>
        <v>45.81</v>
      </c>
      <c r="J207" s="24">
        <f t="shared" si="17"/>
        <v>78.53</v>
      </c>
      <c r="K207" s="37">
        <v>2</v>
      </c>
      <c r="L207" s="37" t="s">
        <v>19</v>
      </c>
      <c r="M207" s="37"/>
    </row>
    <row r="208" s="3" customFormat="1" ht="22.5" customHeight="1" spans="1:13">
      <c r="A208" s="16">
        <v>205</v>
      </c>
      <c r="B208" s="38"/>
      <c r="C208" s="38"/>
      <c r="D208" s="38"/>
      <c r="E208" s="37" t="s">
        <v>441</v>
      </c>
      <c r="F208" s="37" t="s">
        <v>206</v>
      </c>
      <c r="G208" s="28">
        <f t="shared" si="18"/>
        <v>30.4</v>
      </c>
      <c r="H208" s="29">
        <v>78.25</v>
      </c>
      <c r="I208" s="37">
        <f t="shared" si="19"/>
        <v>46.95</v>
      </c>
      <c r="J208" s="24">
        <f t="shared" si="17"/>
        <v>77.35</v>
      </c>
      <c r="K208" s="37">
        <v>3</v>
      </c>
      <c r="L208" s="37"/>
      <c r="M208" s="37"/>
    </row>
    <row r="209" s="3" customFormat="1" ht="22.5" customHeight="1" spans="1:13">
      <c r="A209" s="16">
        <v>206</v>
      </c>
      <c r="B209" s="38"/>
      <c r="C209" s="38"/>
      <c r="D209" s="38"/>
      <c r="E209" s="37" t="s">
        <v>442</v>
      </c>
      <c r="F209" s="37" t="s">
        <v>21</v>
      </c>
      <c r="G209" s="28">
        <f t="shared" si="18"/>
        <v>32</v>
      </c>
      <c r="H209" s="29">
        <v>75.5</v>
      </c>
      <c r="I209" s="37">
        <f t="shared" si="19"/>
        <v>45.3</v>
      </c>
      <c r="J209" s="24">
        <f t="shared" si="17"/>
        <v>77.3</v>
      </c>
      <c r="K209" s="37">
        <v>4</v>
      </c>
      <c r="L209" s="37"/>
      <c r="M209" s="37"/>
    </row>
    <row r="210" s="3" customFormat="1" ht="22.5" customHeight="1" spans="1:13">
      <c r="A210" s="16">
        <v>207</v>
      </c>
      <c r="B210" s="38"/>
      <c r="C210" s="38"/>
      <c r="D210" s="38"/>
      <c r="E210" s="37" t="s">
        <v>443</v>
      </c>
      <c r="F210" s="37" t="s">
        <v>116</v>
      </c>
      <c r="G210" s="28">
        <f t="shared" si="18"/>
        <v>29.88</v>
      </c>
      <c r="H210" s="29">
        <v>78.9</v>
      </c>
      <c r="I210" s="37">
        <f t="shared" si="19"/>
        <v>47.34</v>
      </c>
      <c r="J210" s="24">
        <f t="shared" si="17"/>
        <v>77.22</v>
      </c>
      <c r="K210" s="37">
        <v>5</v>
      </c>
      <c r="L210" s="37"/>
      <c r="M210" s="37"/>
    </row>
    <row r="211" s="3" customFormat="1" ht="22.5" customHeight="1" spans="1:13">
      <c r="A211" s="16">
        <v>208</v>
      </c>
      <c r="B211" s="38"/>
      <c r="C211" s="38"/>
      <c r="D211" s="38"/>
      <c r="E211" s="37" t="s">
        <v>444</v>
      </c>
      <c r="F211" s="37" t="s">
        <v>445</v>
      </c>
      <c r="G211" s="28">
        <f t="shared" si="18"/>
        <v>33.4</v>
      </c>
      <c r="H211" s="29">
        <v>72.4</v>
      </c>
      <c r="I211" s="37">
        <f t="shared" si="19"/>
        <v>43.44</v>
      </c>
      <c r="J211" s="24">
        <f t="shared" si="17"/>
        <v>76.84</v>
      </c>
      <c r="K211" s="37">
        <v>6</v>
      </c>
      <c r="L211" s="37"/>
      <c r="M211" s="37"/>
    </row>
    <row r="212" s="3" customFormat="1" ht="22.5" customHeight="1" spans="1:13">
      <c r="A212" s="16">
        <v>209</v>
      </c>
      <c r="B212" s="38"/>
      <c r="C212" s="38"/>
      <c r="D212" s="38"/>
      <c r="E212" s="37" t="s">
        <v>446</v>
      </c>
      <c r="F212" s="37" t="s">
        <v>137</v>
      </c>
      <c r="G212" s="28">
        <f t="shared" si="18"/>
        <v>30.52</v>
      </c>
      <c r="H212" s="29">
        <v>75.8</v>
      </c>
      <c r="I212" s="37">
        <f t="shared" si="19"/>
        <v>45.48</v>
      </c>
      <c r="J212" s="24">
        <f t="shared" si="17"/>
        <v>76</v>
      </c>
      <c r="K212" s="37">
        <v>7</v>
      </c>
      <c r="L212" s="37"/>
      <c r="M212" s="37"/>
    </row>
    <row r="213" s="3" customFormat="1" ht="22.5" customHeight="1" spans="1:13">
      <c r="A213" s="16">
        <v>210</v>
      </c>
      <c r="B213" s="38"/>
      <c r="C213" s="38"/>
      <c r="D213" s="38"/>
      <c r="E213" s="37" t="s">
        <v>447</v>
      </c>
      <c r="F213" s="37" t="s">
        <v>448</v>
      </c>
      <c r="G213" s="28">
        <f t="shared" si="18"/>
        <v>32.28</v>
      </c>
      <c r="H213" s="29">
        <v>72.75</v>
      </c>
      <c r="I213" s="37">
        <f t="shared" si="19"/>
        <v>43.65</v>
      </c>
      <c r="J213" s="24">
        <f t="shared" si="17"/>
        <v>75.93</v>
      </c>
      <c r="K213" s="37">
        <v>8</v>
      </c>
      <c r="L213" s="37"/>
      <c r="M213" s="37"/>
    </row>
    <row r="214" s="3" customFormat="1" ht="22.5" customHeight="1" spans="1:13">
      <c r="A214" s="16">
        <v>211</v>
      </c>
      <c r="B214" s="38"/>
      <c r="C214" s="38"/>
      <c r="D214" s="38"/>
      <c r="E214" s="37" t="s">
        <v>449</v>
      </c>
      <c r="F214" s="37" t="s">
        <v>450</v>
      </c>
      <c r="G214" s="28">
        <f t="shared" si="18"/>
        <v>29.92</v>
      </c>
      <c r="H214" s="29">
        <v>75.25</v>
      </c>
      <c r="I214" s="37">
        <f t="shared" si="19"/>
        <v>45.15</v>
      </c>
      <c r="J214" s="24">
        <f t="shared" si="17"/>
        <v>75.07</v>
      </c>
      <c r="K214" s="37">
        <v>9</v>
      </c>
      <c r="L214" s="37"/>
      <c r="M214" s="37"/>
    </row>
    <row r="215" s="3" customFormat="1" ht="22.5" customHeight="1" spans="1:13">
      <c r="A215" s="16">
        <v>212</v>
      </c>
      <c r="B215" s="39"/>
      <c r="C215" s="39"/>
      <c r="D215" s="39"/>
      <c r="E215" s="37" t="s">
        <v>451</v>
      </c>
      <c r="F215" s="37" t="s">
        <v>385</v>
      </c>
      <c r="G215" s="28">
        <f t="shared" si="18"/>
        <v>29.96</v>
      </c>
      <c r="H215" s="29">
        <v>70.4</v>
      </c>
      <c r="I215" s="37">
        <f t="shared" si="19"/>
        <v>42.24</v>
      </c>
      <c r="J215" s="24">
        <f t="shared" si="17"/>
        <v>72.2</v>
      </c>
      <c r="K215" s="37">
        <v>10</v>
      </c>
      <c r="L215" s="37"/>
      <c r="M215" s="37"/>
    </row>
    <row r="216" s="3" customFormat="1" ht="22.5" customHeight="1" spans="1:13">
      <c r="A216" s="16">
        <v>213</v>
      </c>
      <c r="B216" s="36" t="s">
        <v>436</v>
      </c>
      <c r="C216" s="36" t="s">
        <v>452</v>
      </c>
      <c r="D216" s="36">
        <v>1</v>
      </c>
      <c r="E216" s="37" t="s">
        <v>453</v>
      </c>
      <c r="F216" s="37" t="s">
        <v>127</v>
      </c>
      <c r="G216" s="28">
        <f t="shared" si="18"/>
        <v>30.56</v>
      </c>
      <c r="H216" s="29">
        <v>82.3</v>
      </c>
      <c r="I216" s="37">
        <f t="shared" si="19"/>
        <v>49.38</v>
      </c>
      <c r="J216" s="24">
        <f t="shared" si="17"/>
        <v>79.94</v>
      </c>
      <c r="K216" s="37">
        <v>1</v>
      </c>
      <c r="L216" s="37" t="s">
        <v>19</v>
      </c>
      <c r="M216" s="37"/>
    </row>
    <row r="217" s="3" customFormat="1" ht="22.5" customHeight="1" spans="1:13">
      <c r="A217" s="16">
        <v>214</v>
      </c>
      <c r="B217" s="38"/>
      <c r="C217" s="38"/>
      <c r="D217" s="38"/>
      <c r="E217" s="37" t="s">
        <v>454</v>
      </c>
      <c r="F217" s="37" t="s">
        <v>212</v>
      </c>
      <c r="G217" s="28">
        <f t="shared" si="18"/>
        <v>32.16</v>
      </c>
      <c r="H217" s="29">
        <v>74.15</v>
      </c>
      <c r="I217" s="37">
        <f t="shared" si="19"/>
        <v>44.49</v>
      </c>
      <c r="J217" s="24">
        <f t="shared" si="17"/>
        <v>76.65</v>
      </c>
      <c r="K217" s="37">
        <v>2</v>
      </c>
      <c r="L217" s="37"/>
      <c r="M217" s="37"/>
    </row>
    <row r="218" s="3" customFormat="1" ht="22.5" customHeight="1" spans="1:13">
      <c r="A218" s="16">
        <v>215</v>
      </c>
      <c r="B218" s="39"/>
      <c r="C218" s="39"/>
      <c r="D218" s="39"/>
      <c r="E218" s="37" t="s">
        <v>455</v>
      </c>
      <c r="F218" s="37" t="s">
        <v>156</v>
      </c>
      <c r="G218" s="28">
        <f t="shared" si="18"/>
        <v>27.72</v>
      </c>
      <c r="H218" s="29">
        <v>74.1</v>
      </c>
      <c r="I218" s="37">
        <f t="shared" si="19"/>
        <v>44.46</v>
      </c>
      <c r="J218" s="24">
        <f t="shared" si="17"/>
        <v>72.18</v>
      </c>
      <c r="K218" s="37">
        <v>3</v>
      </c>
      <c r="L218" s="37"/>
      <c r="M218" s="37"/>
    </row>
    <row r="219" s="3" customFormat="1" ht="22.5" customHeight="1" spans="1:13">
      <c r="A219" s="16">
        <v>216</v>
      </c>
      <c r="B219" s="36" t="s">
        <v>436</v>
      </c>
      <c r="C219" s="36" t="s">
        <v>456</v>
      </c>
      <c r="D219" s="36">
        <v>1</v>
      </c>
      <c r="E219" s="37" t="s">
        <v>457</v>
      </c>
      <c r="F219" s="37" t="s">
        <v>300</v>
      </c>
      <c r="G219" s="28">
        <f t="shared" si="18"/>
        <v>28.36</v>
      </c>
      <c r="H219" s="29">
        <v>76.8</v>
      </c>
      <c r="I219" s="37">
        <f t="shared" si="19"/>
        <v>46.08</v>
      </c>
      <c r="J219" s="24">
        <f t="shared" si="17"/>
        <v>74.44</v>
      </c>
      <c r="K219" s="37">
        <v>1</v>
      </c>
      <c r="L219" s="37" t="s">
        <v>19</v>
      </c>
      <c r="M219" s="37"/>
    </row>
    <row r="220" s="3" customFormat="1" ht="22.5" customHeight="1" spans="1:13">
      <c r="A220" s="16">
        <v>217</v>
      </c>
      <c r="B220" s="38"/>
      <c r="C220" s="38"/>
      <c r="D220" s="38"/>
      <c r="E220" s="37" t="s">
        <v>458</v>
      </c>
      <c r="F220" s="37" t="s">
        <v>150</v>
      </c>
      <c r="G220" s="28">
        <f t="shared" si="18"/>
        <v>26.92</v>
      </c>
      <c r="H220" s="29">
        <v>75.1</v>
      </c>
      <c r="I220" s="37">
        <f t="shared" si="19"/>
        <v>45.06</v>
      </c>
      <c r="J220" s="24">
        <f t="shared" si="17"/>
        <v>71.98</v>
      </c>
      <c r="K220" s="37">
        <v>2</v>
      </c>
      <c r="L220" s="37"/>
      <c r="M220" s="37"/>
    </row>
    <row r="221" s="3" customFormat="1" ht="22.5" customHeight="1" spans="1:13">
      <c r="A221" s="16">
        <v>218</v>
      </c>
      <c r="B221" s="38"/>
      <c r="C221" s="38"/>
      <c r="D221" s="38"/>
      <c r="E221" s="37" t="s">
        <v>459</v>
      </c>
      <c r="F221" s="37" t="s">
        <v>73</v>
      </c>
      <c r="G221" s="28">
        <f t="shared" si="18"/>
        <v>29.4</v>
      </c>
      <c r="H221" s="29">
        <v>69.05</v>
      </c>
      <c r="I221" s="37">
        <f t="shared" si="19"/>
        <v>41.43</v>
      </c>
      <c r="J221" s="24">
        <f t="shared" si="17"/>
        <v>70.83</v>
      </c>
      <c r="K221" s="37">
        <v>3</v>
      </c>
      <c r="L221" s="37"/>
      <c r="M221" s="37"/>
    </row>
    <row r="222" s="3" customFormat="1" ht="22.5" customHeight="1" spans="1:13">
      <c r="A222" s="16">
        <v>219</v>
      </c>
      <c r="B222" s="39"/>
      <c r="C222" s="39"/>
      <c r="D222" s="39"/>
      <c r="E222" s="37" t="s">
        <v>460</v>
      </c>
      <c r="F222" s="37" t="s">
        <v>461</v>
      </c>
      <c r="G222" s="28">
        <f t="shared" si="18"/>
        <v>23.72</v>
      </c>
      <c r="H222" s="29">
        <v>66.6</v>
      </c>
      <c r="I222" s="37">
        <f t="shared" si="19"/>
        <v>39.96</v>
      </c>
      <c r="J222" s="24">
        <f t="shared" si="17"/>
        <v>63.68</v>
      </c>
      <c r="K222" s="37">
        <v>4</v>
      </c>
      <c r="L222" s="37"/>
      <c r="M222" s="37"/>
    </row>
    <row r="223" s="3" customFormat="1" ht="22.5" customHeight="1" spans="1:13">
      <c r="A223" s="16">
        <v>220</v>
      </c>
      <c r="B223" s="36" t="s">
        <v>436</v>
      </c>
      <c r="C223" s="36" t="s">
        <v>462</v>
      </c>
      <c r="D223" s="36">
        <v>1</v>
      </c>
      <c r="E223" s="37" t="s">
        <v>463</v>
      </c>
      <c r="F223" s="37" t="s">
        <v>230</v>
      </c>
      <c r="G223" s="28">
        <f t="shared" si="18"/>
        <v>31.08</v>
      </c>
      <c r="H223" s="29">
        <v>77.65</v>
      </c>
      <c r="I223" s="37">
        <f t="shared" si="19"/>
        <v>46.59</v>
      </c>
      <c r="J223" s="24">
        <f t="shared" si="17"/>
        <v>77.67</v>
      </c>
      <c r="K223" s="37">
        <v>1</v>
      </c>
      <c r="L223" s="37" t="s">
        <v>19</v>
      </c>
      <c r="M223" s="37"/>
    </row>
    <row r="224" s="3" customFormat="1" ht="22.5" customHeight="1" spans="1:13">
      <c r="A224" s="16">
        <v>221</v>
      </c>
      <c r="B224" s="38"/>
      <c r="C224" s="38"/>
      <c r="D224" s="38"/>
      <c r="E224" s="37" t="s">
        <v>464</v>
      </c>
      <c r="F224" s="37" t="s">
        <v>127</v>
      </c>
      <c r="G224" s="28">
        <f t="shared" si="18"/>
        <v>30.56</v>
      </c>
      <c r="H224" s="29">
        <v>77.5</v>
      </c>
      <c r="I224" s="37">
        <f t="shared" si="19"/>
        <v>46.5</v>
      </c>
      <c r="J224" s="24">
        <f t="shared" si="17"/>
        <v>77.06</v>
      </c>
      <c r="K224" s="37">
        <v>2</v>
      </c>
      <c r="L224" s="37"/>
      <c r="M224" s="37"/>
    </row>
    <row r="225" s="3" customFormat="1" ht="22.5" customHeight="1" spans="1:13">
      <c r="A225" s="16">
        <v>222</v>
      </c>
      <c r="B225" s="38"/>
      <c r="C225" s="38"/>
      <c r="D225" s="38"/>
      <c r="E225" s="37" t="s">
        <v>465</v>
      </c>
      <c r="F225" s="37" t="s">
        <v>466</v>
      </c>
      <c r="G225" s="28">
        <f t="shared" si="18"/>
        <v>31.72</v>
      </c>
      <c r="H225" s="29">
        <v>73.65</v>
      </c>
      <c r="I225" s="37">
        <f t="shared" si="19"/>
        <v>44.19</v>
      </c>
      <c r="J225" s="24">
        <f t="shared" si="17"/>
        <v>75.91</v>
      </c>
      <c r="K225" s="37">
        <v>3</v>
      </c>
      <c r="L225" s="37"/>
      <c r="M225" s="37"/>
    </row>
    <row r="226" s="3" customFormat="1" ht="22.5" customHeight="1" spans="1:13">
      <c r="A226" s="16">
        <v>223</v>
      </c>
      <c r="B226" s="38"/>
      <c r="C226" s="38"/>
      <c r="D226" s="38"/>
      <c r="E226" s="37" t="s">
        <v>467</v>
      </c>
      <c r="F226" s="37" t="s">
        <v>147</v>
      </c>
      <c r="G226" s="28">
        <f t="shared" si="18"/>
        <v>31.44</v>
      </c>
      <c r="H226" s="29">
        <v>73.6</v>
      </c>
      <c r="I226" s="37">
        <f t="shared" si="19"/>
        <v>44.16</v>
      </c>
      <c r="J226" s="24">
        <f t="shared" si="17"/>
        <v>75.6</v>
      </c>
      <c r="K226" s="37">
        <v>4</v>
      </c>
      <c r="L226" s="37"/>
      <c r="M226" s="37"/>
    </row>
    <row r="227" s="3" customFormat="1" ht="22.5" customHeight="1" spans="1:13">
      <c r="A227" s="16">
        <v>224</v>
      </c>
      <c r="B227" s="39"/>
      <c r="C227" s="39"/>
      <c r="D227" s="39"/>
      <c r="E227" s="37" t="s">
        <v>468</v>
      </c>
      <c r="F227" s="37" t="s">
        <v>206</v>
      </c>
      <c r="G227" s="28">
        <f t="shared" si="18"/>
        <v>30.4</v>
      </c>
      <c r="H227" s="29">
        <v>73.85</v>
      </c>
      <c r="I227" s="37">
        <f t="shared" si="19"/>
        <v>44.31</v>
      </c>
      <c r="J227" s="24">
        <f t="shared" si="17"/>
        <v>74.71</v>
      </c>
      <c r="K227" s="37">
        <v>5</v>
      </c>
      <c r="L227" s="37"/>
      <c r="M227" s="37"/>
    </row>
    <row r="228" s="3" customFormat="1" ht="25.5" customHeight="1" spans="1:13">
      <c r="A228" s="16">
        <v>225</v>
      </c>
      <c r="B228" s="36" t="s">
        <v>469</v>
      </c>
      <c r="C228" s="36" t="s">
        <v>470</v>
      </c>
      <c r="D228" s="36">
        <v>2</v>
      </c>
      <c r="E228" s="37" t="s">
        <v>471</v>
      </c>
      <c r="F228" s="37" t="s">
        <v>472</v>
      </c>
      <c r="G228" s="28">
        <f t="shared" si="18"/>
        <v>28.64</v>
      </c>
      <c r="H228" s="29">
        <v>84.15</v>
      </c>
      <c r="I228" s="37">
        <f t="shared" si="19"/>
        <v>50.49</v>
      </c>
      <c r="J228" s="24">
        <f t="shared" si="17"/>
        <v>79.13</v>
      </c>
      <c r="K228" s="37">
        <v>1</v>
      </c>
      <c r="L228" s="37" t="s">
        <v>19</v>
      </c>
      <c r="M228" s="37"/>
    </row>
    <row r="229" s="3" customFormat="1" ht="25.5" customHeight="1" spans="1:13">
      <c r="A229" s="16">
        <v>226</v>
      </c>
      <c r="B229" s="38"/>
      <c r="C229" s="38"/>
      <c r="D229" s="38"/>
      <c r="E229" s="37" t="s">
        <v>473</v>
      </c>
      <c r="F229" s="37" t="s">
        <v>236</v>
      </c>
      <c r="G229" s="28">
        <f t="shared" si="18"/>
        <v>29</v>
      </c>
      <c r="H229" s="29">
        <v>76.05</v>
      </c>
      <c r="I229" s="37">
        <f t="shared" si="19"/>
        <v>45.63</v>
      </c>
      <c r="J229" s="24">
        <f t="shared" si="17"/>
        <v>74.63</v>
      </c>
      <c r="K229" s="37">
        <v>2</v>
      </c>
      <c r="L229" s="37" t="s">
        <v>19</v>
      </c>
      <c r="M229" s="37"/>
    </row>
    <row r="230" s="3" customFormat="1" ht="25.5" customHeight="1" spans="1:13">
      <c r="A230" s="16">
        <v>227</v>
      </c>
      <c r="B230" s="38"/>
      <c r="C230" s="38"/>
      <c r="D230" s="38"/>
      <c r="E230" s="37" t="s">
        <v>474</v>
      </c>
      <c r="F230" s="37" t="s">
        <v>253</v>
      </c>
      <c r="G230" s="28">
        <f t="shared" si="18"/>
        <v>26.96</v>
      </c>
      <c r="H230" s="29">
        <v>75.65</v>
      </c>
      <c r="I230" s="37">
        <f t="shared" si="19"/>
        <v>45.39</v>
      </c>
      <c r="J230" s="24">
        <f t="shared" si="17"/>
        <v>72.35</v>
      </c>
      <c r="K230" s="37">
        <v>3</v>
      </c>
      <c r="L230" s="37"/>
      <c r="M230" s="37"/>
    </row>
    <row r="231" s="3" customFormat="1" ht="25.5" customHeight="1" spans="1:13">
      <c r="A231" s="16">
        <v>228</v>
      </c>
      <c r="B231" s="38"/>
      <c r="C231" s="38"/>
      <c r="D231" s="38"/>
      <c r="E231" s="37" t="s">
        <v>475</v>
      </c>
      <c r="F231" s="37" t="s">
        <v>476</v>
      </c>
      <c r="G231" s="28">
        <f t="shared" si="18"/>
        <v>25.4</v>
      </c>
      <c r="H231" s="29">
        <v>77.85</v>
      </c>
      <c r="I231" s="37">
        <f t="shared" si="19"/>
        <v>46.71</v>
      </c>
      <c r="J231" s="24">
        <f t="shared" si="17"/>
        <v>72.11</v>
      </c>
      <c r="K231" s="37">
        <v>4</v>
      </c>
      <c r="L231" s="37"/>
      <c r="M231" s="37"/>
    </row>
    <row r="232" s="3" customFormat="1" ht="25.5" customHeight="1" spans="1:13">
      <c r="A232" s="16">
        <v>229</v>
      </c>
      <c r="B232" s="38"/>
      <c r="C232" s="38"/>
      <c r="D232" s="38"/>
      <c r="E232" s="37" t="s">
        <v>477</v>
      </c>
      <c r="F232" s="37" t="s">
        <v>478</v>
      </c>
      <c r="G232" s="28">
        <f t="shared" si="18"/>
        <v>28.44</v>
      </c>
      <c r="H232" s="29">
        <v>72.6</v>
      </c>
      <c r="I232" s="37">
        <f t="shared" si="19"/>
        <v>43.56</v>
      </c>
      <c r="J232" s="24">
        <f t="shared" si="17"/>
        <v>72</v>
      </c>
      <c r="K232" s="37">
        <v>5</v>
      </c>
      <c r="L232" s="37"/>
      <c r="M232" s="37"/>
    </row>
    <row r="233" s="3" customFormat="1" ht="25.5" customHeight="1" spans="1:13">
      <c r="A233" s="16">
        <v>230</v>
      </c>
      <c r="B233" s="38"/>
      <c r="C233" s="38"/>
      <c r="D233" s="38"/>
      <c r="E233" s="37" t="s">
        <v>479</v>
      </c>
      <c r="F233" s="37" t="s">
        <v>480</v>
      </c>
      <c r="G233" s="28">
        <f t="shared" si="18"/>
        <v>27.04</v>
      </c>
      <c r="H233" s="29">
        <v>73.65</v>
      </c>
      <c r="I233" s="37">
        <f t="shared" si="19"/>
        <v>44.19</v>
      </c>
      <c r="J233" s="24">
        <f t="shared" si="17"/>
        <v>71.23</v>
      </c>
      <c r="K233" s="37">
        <v>6</v>
      </c>
      <c r="L233" s="37"/>
      <c r="M233" s="37"/>
    </row>
    <row r="234" s="3" customFormat="1" ht="25.5" customHeight="1" spans="1:13">
      <c r="A234" s="16">
        <v>231</v>
      </c>
      <c r="B234" s="38"/>
      <c r="C234" s="38"/>
      <c r="D234" s="38"/>
      <c r="E234" s="37" t="s">
        <v>481</v>
      </c>
      <c r="F234" s="37" t="s">
        <v>224</v>
      </c>
      <c r="G234" s="28">
        <f t="shared" si="18"/>
        <v>27.96</v>
      </c>
      <c r="H234" s="29">
        <v>68.75</v>
      </c>
      <c r="I234" s="37">
        <f t="shared" si="19"/>
        <v>41.25</v>
      </c>
      <c r="J234" s="24">
        <f t="shared" si="17"/>
        <v>69.21</v>
      </c>
      <c r="K234" s="37">
        <v>7</v>
      </c>
      <c r="L234" s="37"/>
      <c r="M234" s="37"/>
    </row>
    <row r="235" s="3" customFormat="1" ht="25.5" customHeight="1" spans="1:13">
      <c r="A235" s="16">
        <v>232</v>
      </c>
      <c r="B235" s="38"/>
      <c r="C235" s="38"/>
      <c r="D235" s="38"/>
      <c r="E235" s="37" t="s">
        <v>482</v>
      </c>
      <c r="F235" s="37" t="s">
        <v>348</v>
      </c>
      <c r="G235" s="28">
        <f t="shared" si="18"/>
        <v>33.44</v>
      </c>
      <c r="H235" s="29"/>
      <c r="I235" s="37"/>
      <c r="J235" s="24">
        <f t="shared" si="17"/>
        <v>33.44</v>
      </c>
      <c r="K235" s="37">
        <v>8</v>
      </c>
      <c r="L235" s="37"/>
      <c r="M235" s="16" t="s">
        <v>26</v>
      </c>
    </row>
    <row r="236" s="3" customFormat="1" ht="25.5" customHeight="1" spans="1:13">
      <c r="A236" s="16">
        <v>233</v>
      </c>
      <c r="B236" s="39"/>
      <c r="C236" s="39"/>
      <c r="D236" s="39"/>
      <c r="E236" s="37" t="s">
        <v>483</v>
      </c>
      <c r="F236" s="37" t="s">
        <v>253</v>
      </c>
      <c r="G236" s="28">
        <f t="shared" si="18"/>
        <v>26.96</v>
      </c>
      <c r="H236" s="29"/>
      <c r="I236" s="37"/>
      <c r="J236" s="24">
        <f t="shared" si="17"/>
        <v>26.96</v>
      </c>
      <c r="K236" s="37">
        <v>9</v>
      </c>
      <c r="L236" s="37"/>
      <c r="M236" s="16" t="s">
        <v>26</v>
      </c>
    </row>
    <row r="237" s="3" customFormat="1" ht="25.5" customHeight="1" spans="1:13">
      <c r="A237" s="16">
        <v>234</v>
      </c>
      <c r="B237" s="36" t="s">
        <v>469</v>
      </c>
      <c r="C237" s="36" t="s">
        <v>484</v>
      </c>
      <c r="D237" s="36">
        <v>1</v>
      </c>
      <c r="E237" s="37" t="s">
        <v>485</v>
      </c>
      <c r="F237" s="37" t="s">
        <v>486</v>
      </c>
      <c r="G237" s="28">
        <f t="shared" si="18"/>
        <v>25.08</v>
      </c>
      <c r="H237" s="29">
        <v>84.45</v>
      </c>
      <c r="I237" s="37">
        <f t="shared" si="19"/>
        <v>50.67</v>
      </c>
      <c r="J237" s="24">
        <f t="shared" si="17"/>
        <v>75.75</v>
      </c>
      <c r="K237" s="37">
        <v>1</v>
      </c>
      <c r="L237" s="37" t="s">
        <v>19</v>
      </c>
      <c r="M237" s="37"/>
    </row>
    <row r="238" s="3" customFormat="1" ht="25.5" customHeight="1" spans="1:13">
      <c r="A238" s="16">
        <v>235</v>
      </c>
      <c r="B238" s="39"/>
      <c r="C238" s="39"/>
      <c r="D238" s="39"/>
      <c r="E238" s="37" t="s">
        <v>487</v>
      </c>
      <c r="F238" s="37" t="s">
        <v>107</v>
      </c>
      <c r="G238" s="28">
        <f t="shared" ref="G238:G256" si="20">F238*0.4</f>
        <v>28.4</v>
      </c>
      <c r="H238" s="29">
        <v>77.55</v>
      </c>
      <c r="I238" s="37">
        <f t="shared" si="19"/>
        <v>46.53</v>
      </c>
      <c r="J238" s="24">
        <f t="shared" si="17"/>
        <v>74.93</v>
      </c>
      <c r="K238" s="37">
        <v>2</v>
      </c>
      <c r="L238" s="37"/>
      <c r="M238" s="37"/>
    </row>
    <row r="239" s="3" customFormat="1" ht="25.5" customHeight="1" spans="1:13">
      <c r="A239" s="16">
        <v>236</v>
      </c>
      <c r="B239" s="36" t="s">
        <v>469</v>
      </c>
      <c r="C239" s="36" t="s">
        <v>488</v>
      </c>
      <c r="D239" s="36">
        <v>1</v>
      </c>
      <c r="E239" s="37" t="s">
        <v>489</v>
      </c>
      <c r="F239" s="37" t="s">
        <v>46</v>
      </c>
      <c r="G239" s="28">
        <f t="shared" si="20"/>
        <v>32.44</v>
      </c>
      <c r="H239" s="29">
        <v>73.15</v>
      </c>
      <c r="I239" s="37">
        <f t="shared" si="19"/>
        <v>43.89</v>
      </c>
      <c r="J239" s="24">
        <f t="shared" si="17"/>
        <v>76.33</v>
      </c>
      <c r="K239" s="37">
        <v>1</v>
      </c>
      <c r="L239" s="37" t="s">
        <v>19</v>
      </c>
      <c r="M239" s="37"/>
    </row>
    <row r="240" s="3" customFormat="1" ht="25.5" customHeight="1" spans="1:13">
      <c r="A240" s="16">
        <v>237</v>
      </c>
      <c r="B240" s="38"/>
      <c r="C240" s="38"/>
      <c r="D240" s="38"/>
      <c r="E240" s="37" t="s">
        <v>490</v>
      </c>
      <c r="F240" s="37" t="s">
        <v>491</v>
      </c>
      <c r="G240" s="28">
        <f t="shared" si="20"/>
        <v>31.76</v>
      </c>
      <c r="H240" s="29">
        <v>74.15</v>
      </c>
      <c r="I240" s="37">
        <f t="shared" si="19"/>
        <v>44.49</v>
      </c>
      <c r="J240" s="24">
        <f t="shared" si="17"/>
        <v>76.25</v>
      </c>
      <c r="K240" s="37">
        <v>2</v>
      </c>
      <c r="L240" s="37"/>
      <c r="M240" s="37"/>
    </row>
    <row r="241" s="3" customFormat="1" ht="25.5" customHeight="1" spans="1:13">
      <c r="A241" s="16">
        <v>238</v>
      </c>
      <c r="B241" s="38"/>
      <c r="C241" s="38"/>
      <c r="D241" s="38"/>
      <c r="E241" s="37" t="s">
        <v>492</v>
      </c>
      <c r="F241" s="37" t="s">
        <v>493</v>
      </c>
      <c r="G241" s="28">
        <f t="shared" si="20"/>
        <v>32.24</v>
      </c>
      <c r="H241" s="29">
        <v>71.3</v>
      </c>
      <c r="I241" s="37">
        <f t="shared" si="19"/>
        <v>42.78</v>
      </c>
      <c r="J241" s="24">
        <f t="shared" si="17"/>
        <v>75.02</v>
      </c>
      <c r="K241" s="37">
        <v>3</v>
      </c>
      <c r="L241" s="37"/>
      <c r="M241" s="37"/>
    </row>
    <row r="242" s="3" customFormat="1" ht="25.5" customHeight="1" spans="1:13">
      <c r="A242" s="16">
        <v>239</v>
      </c>
      <c r="B242" s="39"/>
      <c r="C242" s="39"/>
      <c r="D242" s="39"/>
      <c r="E242" s="37" t="s">
        <v>494</v>
      </c>
      <c r="F242" s="37" t="s">
        <v>278</v>
      </c>
      <c r="G242" s="28">
        <f t="shared" si="20"/>
        <v>30.88</v>
      </c>
      <c r="H242" s="29">
        <v>67.85</v>
      </c>
      <c r="I242" s="37">
        <f t="shared" si="19"/>
        <v>40.71</v>
      </c>
      <c r="J242" s="24">
        <f t="shared" si="17"/>
        <v>71.59</v>
      </c>
      <c r="K242" s="37">
        <v>4</v>
      </c>
      <c r="L242" s="37"/>
      <c r="M242" s="37"/>
    </row>
    <row r="243" s="3" customFormat="1" ht="25.5" customHeight="1" spans="1:13">
      <c r="A243" s="16">
        <v>240</v>
      </c>
      <c r="B243" s="36" t="s">
        <v>495</v>
      </c>
      <c r="C243" s="36" t="s">
        <v>496</v>
      </c>
      <c r="D243" s="36">
        <v>2</v>
      </c>
      <c r="E243" s="37" t="s">
        <v>497</v>
      </c>
      <c r="F243" s="37" t="s">
        <v>498</v>
      </c>
      <c r="G243" s="28">
        <f t="shared" si="20"/>
        <v>28.48</v>
      </c>
      <c r="H243" s="29">
        <v>77.05</v>
      </c>
      <c r="I243" s="37">
        <f t="shared" si="19"/>
        <v>46.23</v>
      </c>
      <c r="J243" s="24">
        <f t="shared" si="17"/>
        <v>74.71</v>
      </c>
      <c r="K243" s="37">
        <v>1</v>
      </c>
      <c r="L243" s="37" t="s">
        <v>19</v>
      </c>
      <c r="M243" s="37"/>
    </row>
    <row r="244" s="3" customFormat="1" ht="25.5" customHeight="1" spans="1:13">
      <c r="A244" s="16">
        <v>241</v>
      </c>
      <c r="B244" s="38"/>
      <c r="C244" s="38"/>
      <c r="D244" s="38"/>
      <c r="E244" s="37" t="s">
        <v>499</v>
      </c>
      <c r="F244" s="37" t="s">
        <v>500</v>
      </c>
      <c r="G244" s="28">
        <f t="shared" si="20"/>
        <v>23.96</v>
      </c>
      <c r="H244" s="29">
        <v>73.7</v>
      </c>
      <c r="I244" s="37">
        <f t="shared" si="19"/>
        <v>44.22</v>
      </c>
      <c r="J244" s="24">
        <f t="shared" si="17"/>
        <v>68.18</v>
      </c>
      <c r="K244" s="37">
        <v>2</v>
      </c>
      <c r="L244" s="37" t="s">
        <v>19</v>
      </c>
      <c r="M244" s="37"/>
    </row>
    <row r="245" s="3" customFormat="1" ht="25.5" customHeight="1" spans="1:13">
      <c r="A245" s="16">
        <v>242</v>
      </c>
      <c r="B245" s="38"/>
      <c r="C245" s="38"/>
      <c r="D245" s="38"/>
      <c r="E245" s="37" t="s">
        <v>501</v>
      </c>
      <c r="F245" s="37" t="s">
        <v>502</v>
      </c>
      <c r="G245" s="28">
        <f t="shared" si="20"/>
        <v>24.52</v>
      </c>
      <c r="H245" s="29">
        <v>69.9</v>
      </c>
      <c r="I245" s="37">
        <f t="shared" si="19"/>
        <v>41.94</v>
      </c>
      <c r="J245" s="24">
        <f t="shared" si="17"/>
        <v>66.46</v>
      </c>
      <c r="K245" s="37">
        <v>3</v>
      </c>
      <c r="L245" s="37"/>
      <c r="M245" s="37"/>
    </row>
    <row r="246" s="3" customFormat="1" ht="25.5" customHeight="1" spans="1:13">
      <c r="A246" s="16">
        <v>243</v>
      </c>
      <c r="B246" s="39"/>
      <c r="C246" s="39"/>
      <c r="D246" s="39"/>
      <c r="E246" s="37" t="s">
        <v>503</v>
      </c>
      <c r="F246" s="37" t="s">
        <v>504</v>
      </c>
      <c r="G246" s="28">
        <f t="shared" si="20"/>
        <v>22</v>
      </c>
      <c r="H246" s="29">
        <v>9</v>
      </c>
      <c r="I246" s="37">
        <f t="shared" si="19"/>
        <v>5.4</v>
      </c>
      <c r="J246" s="24">
        <f t="shared" si="17"/>
        <v>27.4</v>
      </c>
      <c r="K246" s="37">
        <v>4</v>
      </c>
      <c r="L246" s="37"/>
      <c r="M246" s="37"/>
    </row>
    <row r="247" s="3" customFormat="1" ht="25.5" customHeight="1" spans="1:13">
      <c r="A247" s="16">
        <v>244</v>
      </c>
      <c r="B247" s="36" t="s">
        <v>495</v>
      </c>
      <c r="C247" s="36" t="s">
        <v>505</v>
      </c>
      <c r="D247" s="36">
        <v>1</v>
      </c>
      <c r="E247" s="37" t="s">
        <v>506</v>
      </c>
      <c r="F247" s="37" t="s">
        <v>507</v>
      </c>
      <c r="G247" s="28">
        <f t="shared" si="20"/>
        <v>30.32</v>
      </c>
      <c r="H247" s="29">
        <v>77.7</v>
      </c>
      <c r="I247" s="37">
        <f t="shared" si="19"/>
        <v>46.62</v>
      </c>
      <c r="J247" s="24">
        <f t="shared" si="17"/>
        <v>76.94</v>
      </c>
      <c r="K247" s="37">
        <v>1</v>
      </c>
      <c r="L247" s="37" t="s">
        <v>19</v>
      </c>
      <c r="M247" s="37"/>
    </row>
    <row r="248" s="3" customFormat="1" ht="25.5" customHeight="1" spans="1:13">
      <c r="A248" s="16">
        <v>245</v>
      </c>
      <c r="B248" s="38"/>
      <c r="C248" s="38"/>
      <c r="D248" s="38"/>
      <c r="E248" s="37" t="s">
        <v>508</v>
      </c>
      <c r="F248" s="37" t="s">
        <v>509</v>
      </c>
      <c r="G248" s="28">
        <f t="shared" si="20"/>
        <v>29.56</v>
      </c>
      <c r="H248" s="29">
        <v>76.8</v>
      </c>
      <c r="I248" s="37">
        <f t="shared" si="19"/>
        <v>46.08</v>
      </c>
      <c r="J248" s="24">
        <f t="shared" si="17"/>
        <v>75.64</v>
      </c>
      <c r="K248" s="37">
        <v>2</v>
      </c>
      <c r="L248" s="37"/>
      <c r="M248" s="37"/>
    </row>
    <row r="249" s="3" customFormat="1" ht="25.5" customHeight="1" spans="1:13">
      <c r="A249" s="16">
        <v>246</v>
      </c>
      <c r="B249" s="38"/>
      <c r="C249" s="38"/>
      <c r="D249" s="38"/>
      <c r="E249" s="37" t="s">
        <v>510</v>
      </c>
      <c r="F249" s="37" t="s">
        <v>511</v>
      </c>
      <c r="G249" s="28">
        <f t="shared" si="20"/>
        <v>26.72</v>
      </c>
      <c r="H249" s="29">
        <v>76.6</v>
      </c>
      <c r="I249" s="37">
        <f t="shared" si="19"/>
        <v>45.96</v>
      </c>
      <c r="J249" s="24">
        <f t="shared" si="17"/>
        <v>72.68</v>
      </c>
      <c r="K249" s="37">
        <v>3</v>
      </c>
      <c r="L249" s="37"/>
      <c r="M249" s="37"/>
    </row>
    <row r="250" s="3" customFormat="1" ht="25.5" customHeight="1" spans="1:13">
      <c r="A250" s="16">
        <v>247</v>
      </c>
      <c r="B250" s="39"/>
      <c r="C250" s="39"/>
      <c r="D250" s="39"/>
      <c r="E250" s="37" t="s">
        <v>512</v>
      </c>
      <c r="F250" s="37" t="s">
        <v>513</v>
      </c>
      <c r="G250" s="28">
        <f t="shared" si="20"/>
        <v>26.44</v>
      </c>
      <c r="H250" s="29">
        <v>65.7</v>
      </c>
      <c r="I250" s="37">
        <f t="shared" si="19"/>
        <v>39.42</v>
      </c>
      <c r="J250" s="24">
        <f t="shared" si="17"/>
        <v>65.86</v>
      </c>
      <c r="K250" s="37">
        <v>4</v>
      </c>
      <c r="L250" s="37"/>
      <c r="M250" s="37"/>
    </row>
    <row r="251" s="3" customFormat="1" ht="23" customHeight="1" spans="1:13">
      <c r="A251" s="16">
        <v>248</v>
      </c>
      <c r="B251" s="36" t="s">
        <v>514</v>
      </c>
      <c r="C251" s="36" t="s">
        <v>515</v>
      </c>
      <c r="D251" s="36">
        <v>1</v>
      </c>
      <c r="E251" s="37" t="s">
        <v>516</v>
      </c>
      <c r="F251" s="37" t="s">
        <v>246</v>
      </c>
      <c r="G251" s="28">
        <f t="shared" si="20"/>
        <v>30.08</v>
      </c>
      <c r="H251" s="29">
        <v>77.45</v>
      </c>
      <c r="I251" s="37">
        <f t="shared" si="19"/>
        <v>46.47</v>
      </c>
      <c r="J251" s="24">
        <f t="shared" si="17"/>
        <v>76.55</v>
      </c>
      <c r="K251" s="37">
        <v>1</v>
      </c>
      <c r="L251" s="37" t="s">
        <v>19</v>
      </c>
      <c r="M251" s="37"/>
    </row>
    <row r="252" s="3" customFormat="1" ht="23" customHeight="1" spans="1:13">
      <c r="A252" s="16">
        <v>249</v>
      </c>
      <c r="B252" s="38"/>
      <c r="C252" s="38"/>
      <c r="D252" s="38"/>
      <c r="E252" s="37" t="s">
        <v>517</v>
      </c>
      <c r="F252" s="37" t="s">
        <v>182</v>
      </c>
      <c r="G252" s="28">
        <f t="shared" si="20"/>
        <v>30.72</v>
      </c>
      <c r="H252" s="29">
        <v>71.7</v>
      </c>
      <c r="I252" s="37">
        <f t="shared" si="19"/>
        <v>43.02</v>
      </c>
      <c r="J252" s="24">
        <f t="shared" si="17"/>
        <v>73.74</v>
      </c>
      <c r="K252" s="37">
        <v>2</v>
      </c>
      <c r="L252" s="37"/>
      <c r="M252" s="37"/>
    </row>
    <row r="253" s="3" customFormat="1" ht="23" customHeight="1" spans="1:13">
      <c r="A253" s="16">
        <v>250</v>
      </c>
      <c r="B253" s="39"/>
      <c r="C253" s="39"/>
      <c r="D253" s="39"/>
      <c r="E253" s="37" t="s">
        <v>518</v>
      </c>
      <c r="F253" s="37" t="s">
        <v>280</v>
      </c>
      <c r="G253" s="28">
        <f t="shared" si="20"/>
        <v>29.44</v>
      </c>
      <c r="H253" s="29">
        <v>71.4</v>
      </c>
      <c r="I253" s="37">
        <f t="shared" si="19"/>
        <v>42.84</v>
      </c>
      <c r="J253" s="24">
        <f t="shared" si="17"/>
        <v>72.28</v>
      </c>
      <c r="K253" s="37">
        <v>3</v>
      </c>
      <c r="L253" s="37"/>
      <c r="M253" s="37"/>
    </row>
    <row r="254" ht="23" customHeight="1" spans="1:13">
      <c r="A254" s="16">
        <v>251</v>
      </c>
      <c r="B254" s="26" t="s">
        <v>519</v>
      </c>
      <c r="C254" s="26" t="s">
        <v>520</v>
      </c>
      <c r="D254" s="26">
        <v>1</v>
      </c>
      <c r="E254" s="27" t="s">
        <v>521</v>
      </c>
      <c r="F254" s="27" t="s">
        <v>127</v>
      </c>
      <c r="G254" s="28">
        <f t="shared" si="20"/>
        <v>30.56</v>
      </c>
      <c r="H254" s="28">
        <v>77.05</v>
      </c>
      <c r="I254" s="32">
        <f t="shared" ref="I254:I299" si="21">H254*0.6</f>
        <v>46.23</v>
      </c>
      <c r="J254" s="24">
        <f t="shared" si="17"/>
        <v>76.79</v>
      </c>
      <c r="K254" s="32">
        <v>1</v>
      </c>
      <c r="L254" s="32" t="s">
        <v>19</v>
      </c>
      <c r="M254" s="32"/>
    </row>
    <row r="255" ht="23" customHeight="1" spans="1:13">
      <c r="A255" s="16">
        <v>252</v>
      </c>
      <c r="B255" s="30"/>
      <c r="C255" s="30"/>
      <c r="D255" s="30"/>
      <c r="E255" s="27" t="s">
        <v>522</v>
      </c>
      <c r="F255" s="27" t="s">
        <v>172</v>
      </c>
      <c r="G255" s="28">
        <f t="shared" si="20"/>
        <v>30</v>
      </c>
      <c r="H255" s="28">
        <v>71.5</v>
      </c>
      <c r="I255" s="32">
        <f t="shared" si="21"/>
        <v>42.9</v>
      </c>
      <c r="J255" s="24">
        <f t="shared" si="17"/>
        <v>72.9</v>
      </c>
      <c r="K255" s="32">
        <v>2</v>
      </c>
      <c r="L255" s="32"/>
      <c r="M255" s="32"/>
    </row>
    <row r="256" ht="23" customHeight="1" spans="1:13">
      <c r="A256" s="16">
        <v>253</v>
      </c>
      <c r="B256" s="30"/>
      <c r="C256" s="30"/>
      <c r="D256" s="30"/>
      <c r="E256" s="27" t="s">
        <v>523</v>
      </c>
      <c r="F256" s="27" t="s">
        <v>182</v>
      </c>
      <c r="G256" s="28">
        <f t="shared" si="20"/>
        <v>30.72</v>
      </c>
      <c r="H256" s="28">
        <v>70</v>
      </c>
      <c r="I256" s="32">
        <f t="shared" si="21"/>
        <v>42</v>
      </c>
      <c r="J256" s="24">
        <f t="shared" si="17"/>
        <v>72.72</v>
      </c>
      <c r="K256" s="32">
        <v>3</v>
      </c>
      <c r="L256" s="32"/>
      <c r="M256" s="32"/>
    </row>
    <row r="257" ht="23" customHeight="1" spans="1:13">
      <c r="A257" s="16">
        <v>254</v>
      </c>
      <c r="B257" s="30"/>
      <c r="C257" s="30"/>
      <c r="D257" s="30"/>
      <c r="E257" s="27" t="s">
        <v>524</v>
      </c>
      <c r="F257" s="27" t="s">
        <v>79</v>
      </c>
      <c r="G257" s="28">
        <f t="shared" si="16"/>
        <v>29.84</v>
      </c>
      <c r="H257" s="28">
        <v>70.45</v>
      </c>
      <c r="I257" s="32">
        <f t="shared" si="21"/>
        <v>42.27</v>
      </c>
      <c r="J257" s="24">
        <f t="shared" si="17"/>
        <v>72.11</v>
      </c>
      <c r="K257" s="32">
        <v>4</v>
      </c>
      <c r="L257" s="32"/>
      <c r="M257" s="32"/>
    </row>
    <row r="258" ht="23" customHeight="1" spans="1:13">
      <c r="A258" s="16">
        <v>255</v>
      </c>
      <c r="B258" s="31"/>
      <c r="C258" s="31"/>
      <c r="D258" s="31"/>
      <c r="E258" s="27" t="s">
        <v>525</v>
      </c>
      <c r="F258" s="27" t="s">
        <v>125</v>
      </c>
      <c r="G258" s="28">
        <f t="shared" si="16"/>
        <v>29.68</v>
      </c>
      <c r="H258" s="28">
        <v>70.3</v>
      </c>
      <c r="I258" s="32">
        <f t="shared" si="21"/>
        <v>42.18</v>
      </c>
      <c r="J258" s="24">
        <f t="shared" si="17"/>
        <v>71.86</v>
      </c>
      <c r="K258" s="32">
        <v>5</v>
      </c>
      <c r="L258" s="32"/>
      <c r="M258" s="32"/>
    </row>
    <row r="259" ht="23" customHeight="1" spans="1:13">
      <c r="A259" s="16">
        <v>256</v>
      </c>
      <c r="B259" s="26" t="s">
        <v>519</v>
      </c>
      <c r="C259" s="26" t="s">
        <v>526</v>
      </c>
      <c r="D259" s="26">
        <v>1</v>
      </c>
      <c r="E259" s="27" t="s">
        <v>527</v>
      </c>
      <c r="F259" s="27" t="s">
        <v>97</v>
      </c>
      <c r="G259" s="28">
        <f t="shared" si="16"/>
        <v>31.16</v>
      </c>
      <c r="H259" s="28">
        <v>75.6</v>
      </c>
      <c r="I259" s="32">
        <f t="shared" si="21"/>
        <v>45.36</v>
      </c>
      <c r="J259" s="24">
        <f t="shared" si="17"/>
        <v>76.52</v>
      </c>
      <c r="K259" s="32">
        <v>1</v>
      </c>
      <c r="L259" s="32" t="s">
        <v>19</v>
      </c>
      <c r="M259" s="32"/>
    </row>
    <row r="260" ht="23" customHeight="1" spans="1:13">
      <c r="A260" s="16">
        <v>257</v>
      </c>
      <c r="B260" s="30"/>
      <c r="C260" s="30"/>
      <c r="D260" s="30"/>
      <c r="E260" s="27" t="s">
        <v>528</v>
      </c>
      <c r="F260" s="27" t="s">
        <v>529</v>
      </c>
      <c r="G260" s="28">
        <f t="shared" si="16"/>
        <v>27.68</v>
      </c>
      <c r="H260" s="28">
        <v>77.6</v>
      </c>
      <c r="I260" s="32">
        <f t="shared" si="21"/>
        <v>46.56</v>
      </c>
      <c r="J260" s="24">
        <f t="shared" si="17"/>
        <v>74.24</v>
      </c>
      <c r="K260" s="32">
        <v>2</v>
      </c>
      <c r="L260" s="32"/>
      <c r="M260" s="32"/>
    </row>
    <row r="261" ht="23" customHeight="1" spans="1:13">
      <c r="A261" s="16">
        <v>258</v>
      </c>
      <c r="B261" s="31"/>
      <c r="C261" s="31"/>
      <c r="D261" s="31"/>
      <c r="E261" s="27" t="s">
        <v>530</v>
      </c>
      <c r="F261" s="27" t="s">
        <v>531</v>
      </c>
      <c r="G261" s="28">
        <f t="shared" si="16"/>
        <v>28.32</v>
      </c>
      <c r="H261" s="28">
        <v>74.8</v>
      </c>
      <c r="I261" s="32">
        <f t="shared" si="21"/>
        <v>44.88</v>
      </c>
      <c r="J261" s="24">
        <f t="shared" ref="J261:J324" si="22">G261+I261</f>
        <v>73.2</v>
      </c>
      <c r="K261" s="32">
        <v>3</v>
      </c>
      <c r="L261" s="32"/>
      <c r="M261" s="32"/>
    </row>
    <row r="262" ht="23" customHeight="1" spans="1:13">
      <c r="A262" s="16">
        <v>259</v>
      </c>
      <c r="B262" s="26" t="s">
        <v>532</v>
      </c>
      <c r="C262" s="26" t="s">
        <v>533</v>
      </c>
      <c r="D262" s="26">
        <v>2</v>
      </c>
      <c r="E262" s="27" t="s">
        <v>534</v>
      </c>
      <c r="F262" s="27" t="s">
        <v>535</v>
      </c>
      <c r="G262" s="28">
        <f t="shared" si="16"/>
        <v>30.8</v>
      </c>
      <c r="H262" s="28">
        <v>76.05</v>
      </c>
      <c r="I262" s="32">
        <f t="shared" si="21"/>
        <v>45.63</v>
      </c>
      <c r="J262" s="24">
        <f t="shared" si="22"/>
        <v>76.43</v>
      </c>
      <c r="K262" s="32">
        <v>1</v>
      </c>
      <c r="L262" s="32" t="s">
        <v>19</v>
      </c>
      <c r="M262" s="32"/>
    </row>
    <row r="263" ht="23" customHeight="1" spans="1:13">
      <c r="A263" s="16">
        <v>260</v>
      </c>
      <c r="B263" s="30"/>
      <c r="C263" s="30"/>
      <c r="D263" s="30"/>
      <c r="E263" s="27" t="s">
        <v>536</v>
      </c>
      <c r="F263" s="27" t="s">
        <v>537</v>
      </c>
      <c r="G263" s="28">
        <f t="shared" si="16"/>
        <v>24.28</v>
      </c>
      <c r="H263" s="28">
        <v>73</v>
      </c>
      <c r="I263" s="32">
        <f t="shared" si="21"/>
        <v>43.8</v>
      </c>
      <c r="J263" s="24">
        <f t="shared" si="22"/>
        <v>68.08</v>
      </c>
      <c r="K263" s="32">
        <v>2</v>
      </c>
      <c r="L263" s="32" t="s">
        <v>19</v>
      </c>
      <c r="M263" s="32"/>
    </row>
    <row r="264" ht="23" customHeight="1" spans="1:13">
      <c r="A264" s="16">
        <v>261</v>
      </c>
      <c r="B264" s="30"/>
      <c r="C264" s="30"/>
      <c r="D264" s="30"/>
      <c r="E264" s="27" t="s">
        <v>538</v>
      </c>
      <c r="F264" s="27" t="s">
        <v>539</v>
      </c>
      <c r="G264" s="28">
        <f t="shared" si="16"/>
        <v>20.92</v>
      </c>
      <c r="H264" s="28">
        <v>77.5</v>
      </c>
      <c r="I264" s="32">
        <f t="shared" si="21"/>
        <v>46.5</v>
      </c>
      <c r="J264" s="24">
        <f t="shared" si="22"/>
        <v>67.42</v>
      </c>
      <c r="K264" s="32">
        <v>3</v>
      </c>
      <c r="L264" s="32"/>
      <c r="M264" s="32"/>
    </row>
    <row r="265" ht="23" customHeight="1" spans="1:13">
      <c r="A265" s="16">
        <v>262</v>
      </c>
      <c r="B265" s="31"/>
      <c r="C265" s="31"/>
      <c r="D265" s="31"/>
      <c r="E265" s="27" t="s">
        <v>540</v>
      </c>
      <c r="F265" s="27" t="s">
        <v>541</v>
      </c>
      <c r="G265" s="28">
        <f t="shared" si="16"/>
        <v>22.2</v>
      </c>
      <c r="H265" s="28">
        <v>71.65</v>
      </c>
      <c r="I265" s="32">
        <f t="shared" si="21"/>
        <v>42.99</v>
      </c>
      <c r="J265" s="24">
        <f t="shared" si="22"/>
        <v>65.19</v>
      </c>
      <c r="K265" s="32">
        <v>4</v>
      </c>
      <c r="L265" s="32"/>
      <c r="M265" s="32"/>
    </row>
    <row r="266" ht="23" customHeight="1" spans="1:13">
      <c r="A266" s="16">
        <v>263</v>
      </c>
      <c r="B266" s="26" t="s">
        <v>542</v>
      </c>
      <c r="C266" s="26" t="s">
        <v>543</v>
      </c>
      <c r="D266" s="26">
        <v>1</v>
      </c>
      <c r="E266" s="27" t="s">
        <v>544</v>
      </c>
      <c r="F266" s="27" t="s">
        <v>545</v>
      </c>
      <c r="G266" s="28">
        <f t="shared" si="16"/>
        <v>32.96</v>
      </c>
      <c r="H266" s="28">
        <v>77.85</v>
      </c>
      <c r="I266" s="32">
        <f t="shared" si="21"/>
        <v>46.71</v>
      </c>
      <c r="J266" s="24">
        <f t="shared" si="22"/>
        <v>79.67</v>
      </c>
      <c r="K266" s="32">
        <v>1</v>
      </c>
      <c r="L266" s="32" t="s">
        <v>19</v>
      </c>
      <c r="M266" s="32"/>
    </row>
    <row r="267" ht="23" customHeight="1" spans="1:13">
      <c r="A267" s="16">
        <v>264</v>
      </c>
      <c r="B267" s="30"/>
      <c r="C267" s="30"/>
      <c r="D267" s="30"/>
      <c r="E267" s="27" t="s">
        <v>546</v>
      </c>
      <c r="F267" s="27" t="s">
        <v>547</v>
      </c>
      <c r="G267" s="28">
        <f t="shared" si="16"/>
        <v>31.12</v>
      </c>
      <c r="H267" s="28">
        <v>75.35</v>
      </c>
      <c r="I267" s="32">
        <f t="shared" si="21"/>
        <v>45.21</v>
      </c>
      <c r="J267" s="24">
        <f t="shared" si="22"/>
        <v>76.33</v>
      </c>
      <c r="K267" s="32">
        <v>2</v>
      </c>
      <c r="L267" s="32"/>
      <c r="M267" s="32"/>
    </row>
    <row r="268" ht="23" customHeight="1" spans="1:13">
      <c r="A268" s="16">
        <v>265</v>
      </c>
      <c r="B268" s="30"/>
      <c r="C268" s="30"/>
      <c r="D268" s="30"/>
      <c r="E268" s="27" t="s">
        <v>548</v>
      </c>
      <c r="F268" s="27" t="s">
        <v>292</v>
      </c>
      <c r="G268" s="28">
        <f t="shared" si="16"/>
        <v>28.92</v>
      </c>
      <c r="H268" s="28">
        <v>77.05</v>
      </c>
      <c r="I268" s="32">
        <f t="shared" si="21"/>
        <v>46.23</v>
      </c>
      <c r="J268" s="24">
        <f t="shared" si="22"/>
        <v>75.15</v>
      </c>
      <c r="K268" s="32">
        <v>3</v>
      </c>
      <c r="L268" s="32"/>
      <c r="M268" s="32"/>
    </row>
    <row r="269" ht="23" customHeight="1" spans="1:13">
      <c r="A269" s="16">
        <v>266</v>
      </c>
      <c r="B269" s="31"/>
      <c r="C269" s="31"/>
      <c r="D269" s="31"/>
      <c r="E269" s="27" t="s">
        <v>549</v>
      </c>
      <c r="F269" s="27" t="s">
        <v>221</v>
      </c>
      <c r="G269" s="28">
        <f t="shared" si="16"/>
        <v>29.48</v>
      </c>
      <c r="H269" s="28">
        <v>72</v>
      </c>
      <c r="I269" s="32">
        <f t="shared" si="21"/>
        <v>43.2</v>
      </c>
      <c r="J269" s="24">
        <f t="shared" si="22"/>
        <v>72.68</v>
      </c>
      <c r="K269" s="32">
        <v>4</v>
      </c>
      <c r="L269" s="32"/>
      <c r="M269" s="32"/>
    </row>
    <row r="270" ht="23" customHeight="1" spans="1:13">
      <c r="A270" s="16">
        <v>267</v>
      </c>
      <c r="B270" s="26" t="s">
        <v>542</v>
      </c>
      <c r="C270" s="26" t="s">
        <v>550</v>
      </c>
      <c r="D270" s="26">
        <v>1</v>
      </c>
      <c r="E270" s="27" t="s">
        <v>551</v>
      </c>
      <c r="F270" s="27" t="s">
        <v>552</v>
      </c>
      <c r="G270" s="28">
        <f t="shared" si="16"/>
        <v>33.32</v>
      </c>
      <c r="H270" s="28">
        <v>77.7</v>
      </c>
      <c r="I270" s="32">
        <f t="shared" si="21"/>
        <v>46.62</v>
      </c>
      <c r="J270" s="24">
        <f t="shared" si="22"/>
        <v>79.94</v>
      </c>
      <c r="K270" s="32">
        <v>1</v>
      </c>
      <c r="L270" s="32" t="s">
        <v>19</v>
      </c>
      <c r="M270" s="32"/>
    </row>
    <row r="271" ht="23" customHeight="1" spans="1:13">
      <c r="A271" s="16">
        <v>268</v>
      </c>
      <c r="B271" s="30"/>
      <c r="C271" s="30"/>
      <c r="D271" s="30"/>
      <c r="E271" s="27" t="s">
        <v>553</v>
      </c>
      <c r="F271" s="27" t="s">
        <v>554</v>
      </c>
      <c r="G271" s="28">
        <f t="shared" si="16"/>
        <v>26.56</v>
      </c>
      <c r="H271" s="28">
        <v>78.4</v>
      </c>
      <c r="I271" s="32">
        <f t="shared" si="21"/>
        <v>47.04</v>
      </c>
      <c r="J271" s="24">
        <f t="shared" si="22"/>
        <v>73.6</v>
      </c>
      <c r="K271" s="32">
        <v>2</v>
      </c>
      <c r="L271" s="32"/>
      <c r="M271" s="32"/>
    </row>
    <row r="272" ht="23" customHeight="1" spans="1:13">
      <c r="A272" s="16">
        <v>269</v>
      </c>
      <c r="B272" s="30"/>
      <c r="C272" s="30"/>
      <c r="D272" s="30"/>
      <c r="E272" s="27" t="s">
        <v>555</v>
      </c>
      <c r="F272" s="27" t="s">
        <v>556</v>
      </c>
      <c r="G272" s="28">
        <f t="shared" si="16"/>
        <v>27.48</v>
      </c>
      <c r="H272" s="28">
        <v>73.2</v>
      </c>
      <c r="I272" s="32">
        <f t="shared" si="21"/>
        <v>43.92</v>
      </c>
      <c r="J272" s="24">
        <f t="shared" si="22"/>
        <v>71.4</v>
      </c>
      <c r="K272" s="32">
        <v>3</v>
      </c>
      <c r="L272" s="32"/>
      <c r="M272" s="32"/>
    </row>
    <row r="273" ht="23" customHeight="1" spans="1:13">
      <c r="A273" s="16">
        <v>270</v>
      </c>
      <c r="B273" s="31"/>
      <c r="C273" s="31"/>
      <c r="D273" s="31"/>
      <c r="E273" s="27" t="s">
        <v>557</v>
      </c>
      <c r="F273" s="27" t="s">
        <v>71</v>
      </c>
      <c r="G273" s="28">
        <f t="shared" si="16"/>
        <v>27.76</v>
      </c>
      <c r="H273" s="28">
        <v>69.45</v>
      </c>
      <c r="I273" s="32">
        <f t="shared" si="21"/>
        <v>41.67</v>
      </c>
      <c r="J273" s="24">
        <f t="shared" si="22"/>
        <v>69.43</v>
      </c>
      <c r="K273" s="32">
        <v>4</v>
      </c>
      <c r="L273" s="32"/>
      <c r="M273" s="32"/>
    </row>
    <row r="274" ht="23" customHeight="1" spans="1:13">
      <c r="A274" s="16">
        <v>271</v>
      </c>
      <c r="B274" s="26" t="s">
        <v>542</v>
      </c>
      <c r="C274" s="26" t="s">
        <v>558</v>
      </c>
      <c r="D274" s="26">
        <v>1</v>
      </c>
      <c r="E274" s="27" t="s">
        <v>559</v>
      </c>
      <c r="F274" s="27" t="s">
        <v>560</v>
      </c>
      <c r="G274" s="28">
        <f t="shared" si="16"/>
        <v>30.48</v>
      </c>
      <c r="H274" s="28">
        <v>78.75</v>
      </c>
      <c r="I274" s="32">
        <f t="shared" si="21"/>
        <v>47.25</v>
      </c>
      <c r="J274" s="24">
        <f t="shared" si="22"/>
        <v>77.73</v>
      </c>
      <c r="K274" s="32">
        <v>1</v>
      </c>
      <c r="L274" s="32" t="s">
        <v>19</v>
      </c>
      <c r="M274" s="32"/>
    </row>
    <row r="275" ht="23" customHeight="1" spans="1:13">
      <c r="A275" s="16">
        <v>272</v>
      </c>
      <c r="B275" s="31"/>
      <c r="C275" s="31"/>
      <c r="D275" s="31"/>
      <c r="E275" s="27" t="s">
        <v>561</v>
      </c>
      <c r="F275" s="27" t="s">
        <v>166</v>
      </c>
      <c r="G275" s="28">
        <f t="shared" si="16"/>
        <v>31.92</v>
      </c>
      <c r="H275" s="28">
        <v>76.25</v>
      </c>
      <c r="I275" s="32">
        <f t="shared" si="21"/>
        <v>45.75</v>
      </c>
      <c r="J275" s="24">
        <f t="shared" si="22"/>
        <v>77.67</v>
      </c>
      <c r="K275" s="32">
        <v>2</v>
      </c>
      <c r="L275" s="32"/>
      <c r="M275" s="32"/>
    </row>
    <row r="276" ht="25" customHeight="1" spans="1:13">
      <c r="A276" s="16">
        <v>273</v>
      </c>
      <c r="B276" s="40" t="s">
        <v>562</v>
      </c>
      <c r="C276" s="26" t="s">
        <v>563</v>
      </c>
      <c r="D276" s="26">
        <v>1</v>
      </c>
      <c r="E276" s="27" t="s">
        <v>564</v>
      </c>
      <c r="F276" s="27" t="s">
        <v>59</v>
      </c>
      <c r="G276" s="28">
        <f t="shared" si="16"/>
        <v>32.64</v>
      </c>
      <c r="H276" s="28">
        <v>75.4</v>
      </c>
      <c r="I276" s="32">
        <f t="shared" si="21"/>
        <v>45.24</v>
      </c>
      <c r="J276" s="24">
        <f t="shared" si="22"/>
        <v>77.88</v>
      </c>
      <c r="K276" s="32">
        <v>1</v>
      </c>
      <c r="L276" s="32" t="s">
        <v>19</v>
      </c>
      <c r="M276" s="32"/>
    </row>
    <row r="277" ht="25" customHeight="1" spans="1:13">
      <c r="A277" s="16">
        <v>274</v>
      </c>
      <c r="B277" s="41"/>
      <c r="C277" s="30"/>
      <c r="D277" s="30"/>
      <c r="E277" s="27" t="s">
        <v>565</v>
      </c>
      <c r="F277" s="27" t="s">
        <v>208</v>
      </c>
      <c r="G277" s="28">
        <f t="shared" si="16"/>
        <v>29.04</v>
      </c>
      <c r="H277" s="28">
        <v>76.85</v>
      </c>
      <c r="I277" s="32">
        <f t="shared" si="21"/>
        <v>46.11</v>
      </c>
      <c r="J277" s="24">
        <f t="shared" si="22"/>
        <v>75.15</v>
      </c>
      <c r="K277" s="32">
        <v>2</v>
      </c>
      <c r="L277" s="32"/>
      <c r="M277" s="32"/>
    </row>
    <row r="278" ht="25" customHeight="1" spans="1:13">
      <c r="A278" s="16">
        <v>275</v>
      </c>
      <c r="B278" s="41"/>
      <c r="C278" s="30"/>
      <c r="D278" s="30"/>
      <c r="E278" s="27" t="s">
        <v>566</v>
      </c>
      <c r="F278" s="27" t="s">
        <v>246</v>
      </c>
      <c r="G278" s="28">
        <f t="shared" si="16"/>
        <v>30.08</v>
      </c>
      <c r="H278" s="28">
        <v>74.25</v>
      </c>
      <c r="I278" s="32">
        <f t="shared" si="21"/>
        <v>44.55</v>
      </c>
      <c r="J278" s="24">
        <f t="shared" si="22"/>
        <v>74.63</v>
      </c>
      <c r="K278" s="32">
        <v>3</v>
      </c>
      <c r="L278" s="32"/>
      <c r="M278" s="32"/>
    </row>
    <row r="279" ht="25" customHeight="1" spans="1:13">
      <c r="A279" s="16">
        <v>276</v>
      </c>
      <c r="B279" s="41"/>
      <c r="C279" s="30"/>
      <c r="D279" s="30"/>
      <c r="E279" s="27" t="s">
        <v>567</v>
      </c>
      <c r="F279" s="27" t="s">
        <v>290</v>
      </c>
      <c r="G279" s="28">
        <f t="shared" si="16"/>
        <v>29.28</v>
      </c>
      <c r="H279" s="28">
        <v>72.35</v>
      </c>
      <c r="I279" s="32">
        <f t="shared" si="21"/>
        <v>43.41</v>
      </c>
      <c r="J279" s="24">
        <f t="shared" si="22"/>
        <v>72.69</v>
      </c>
      <c r="K279" s="32">
        <v>4</v>
      </c>
      <c r="L279" s="32"/>
      <c r="M279" s="32"/>
    </row>
    <row r="280" ht="25" customHeight="1" spans="1:13">
      <c r="A280" s="16">
        <v>277</v>
      </c>
      <c r="B280" s="42"/>
      <c r="C280" s="31"/>
      <c r="D280" s="31"/>
      <c r="E280" s="27" t="s">
        <v>568</v>
      </c>
      <c r="F280" s="27" t="s">
        <v>190</v>
      </c>
      <c r="G280" s="28">
        <f t="shared" si="16"/>
        <v>28.24</v>
      </c>
      <c r="H280" s="28">
        <v>72.9</v>
      </c>
      <c r="I280" s="32">
        <f t="shared" si="21"/>
        <v>43.74</v>
      </c>
      <c r="J280" s="24">
        <f t="shared" si="22"/>
        <v>71.98</v>
      </c>
      <c r="K280" s="32">
        <v>5</v>
      </c>
      <c r="L280" s="32"/>
      <c r="M280" s="32"/>
    </row>
    <row r="281" s="3" customFormat="1" ht="20.1" customHeight="1" spans="1:13">
      <c r="A281" s="16">
        <v>278</v>
      </c>
      <c r="B281" s="36" t="s">
        <v>569</v>
      </c>
      <c r="C281" s="36" t="s">
        <v>570</v>
      </c>
      <c r="D281" s="36">
        <v>3</v>
      </c>
      <c r="E281" s="37" t="s">
        <v>571</v>
      </c>
      <c r="F281" s="37" t="s">
        <v>572</v>
      </c>
      <c r="G281" s="28">
        <f t="shared" ref="G281:G299" si="23">F281*0.4</f>
        <v>34.24</v>
      </c>
      <c r="H281" s="29">
        <v>80.4</v>
      </c>
      <c r="I281" s="37">
        <f t="shared" ref="I281:I297" si="24">H281*0.6</f>
        <v>48.24</v>
      </c>
      <c r="J281" s="24">
        <f t="shared" si="22"/>
        <v>82.48</v>
      </c>
      <c r="K281" s="37">
        <v>1</v>
      </c>
      <c r="L281" s="37" t="s">
        <v>19</v>
      </c>
      <c r="M281" s="37"/>
    </row>
    <row r="282" s="3" customFormat="1" ht="20.1" customHeight="1" spans="1:13">
      <c r="A282" s="16">
        <v>279</v>
      </c>
      <c r="B282" s="38"/>
      <c r="C282" s="38"/>
      <c r="D282" s="38"/>
      <c r="E282" s="37" t="s">
        <v>573</v>
      </c>
      <c r="F282" s="37" t="s">
        <v>574</v>
      </c>
      <c r="G282" s="28">
        <f t="shared" si="23"/>
        <v>34.56</v>
      </c>
      <c r="H282" s="29">
        <v>79.85</v>
      </c>
      <c r="I282" s="37">
        <f t="shared" si="24"/>
        <v>47.91</v>
      </c>
      <c r="J282" s="24">
        <f t="shared" si="22"/>
        <v>82.47</v>
      </c>
      <c r="K282" s="37">
        <v>2</v>
      </c>
      <c r="L282" s="37" t="s">
        <v>19</v>
      </c>
      <c r="M282" s="37"/>
    </row>
    <row r="283" s="3" customFormat="1" ht="20.1" customHeight="1" spans="1:13">
      <c r="A283" s="16">
        <v>280</v>
      </c>
      <c r="B283" s="38"/>
      <c r="C283" s="38"/>
      <c r="D283" s="38"/>
      <c r="E283" s="37" t="s">
        <v>575</v>
      </c>
      <c r="F283" s="37" t="s">
        <v>576</v>
      </c>
      <c r="G283" s="28">
        <f t="shared" si="23"/>
        <v>33.08</v>
      </c>
      <c r="H283" s="29">
        <v>81.05</v>
      </c>
      <c r="I283" s="37">
        <f t="shared" si="24"/>
        <v>48.63</v>
      </c>
      <c r="J283" s="24">
        <f t="shared" si="22"/>
        <v>81.71</v>
      </c>
      <c r="K283" s="37">
        <v>3</v>
      </c>
      <c r="L283" s="37" t="s">
        <v>19</v>
      </c>
      <c r="M283" s="37"/>
    </row>
    <row r="284" s="3" customFormat="1" ht="20.1" customHeight="1" spans="1:13">
      <c r="A284" s="16">
        <v>281</v>
      </c>
      <c r="B284" s="38"/>
      <c r="C284" s="38"/>
      <c r="D284" s="38"/>
      <c r="E284" s="37" t="s">
        <v>577</v>
      </c>
      <c r="F284" s="37" t="s">
        <v>578</v>
      </c>
      <c r="G284" s="28">
        <f t="shared" si="23"/>
        <v>33.72</v>
      </c>
      <c r="H284" s="29">
        <v>79.3</v>
      </c>
      <c r="I284" s="37">
        <f t="shared" si="24"/>
        <v>47.58</v>
      </c>
      <c r="J284" s="24">
        <f t="shared" si="22"/>
        <v>81.3</v>
      </c>
      <c r="K284" s="37">
        <v>4</v>
      </c>
      <c r="L284" s="37"/>
      <c r="M284" s="37"/>
    </row>
    <row r="285" s="3" customFormat="1" ht="20.1" customHeight="1" spans="1:13">
      <c r="A285" s="16">
        <v>282</v>
      </c>
      <c r="B285" s="38"/>
      <c r="C285" s="38"/>
      <c r="D285" s="38"/>
      <c r="E285" s="37" t="s">
        <v>579</v>
      </c>
      <c r="F285" s="37" t="s">
        <v>373</v>
      </c>
      <c r="G285" s="28">
        <f t="shared" si="23"/>
        <v>31.52</v>
      </c>
      <c r="H285" s="29">
        <v>78.3</v>
      </c>
      <c r="I285" s="37">
        <f t="shared" si="24"/>
        <v>46.98</v>
      </c>
      <c r="J285" s="24">
        <f t="shared" si="22"/>
        <v>78.5</v>
      </c>
      <c r="K285" s="37">
        <v>5</v>
      </c>
      <c r="L285" s="37"/>
      <c r="M285" s="37"/>
    </row>
    <row r="286" s="3" customFormat="1" ht="20.1" customHeight="1" spans="1:13">
      <c r="A286" s="16">
        <v>283</v>
      </c>
      <c r="B286" s="38"/>
      <c r="C286" s="38"/>
      <c r="D286" s="38"/>
      <c r="E286" s="37" t="s">
        <v>580</v>
      </c>
      <c r="F286" s="37" t="s">
        <v>576</v>
      </c>
      <c r="G286" s="28">
        <f t="shared" si="23"/>
        <v>33.08</v>
      </c>
      <c r="H286" s="29">
        <v>75.4</v>
      </c>
      <c r="I286" s="37">
        <f t="shared" si="24"/>
        <v>45.24</v>
      </c>
      <c r="J286" s="24">
        <f t="shared" si="22"/>
        <v>78.32</v>
      </c>
      <c r="K286" s="37">
        <v>6</v>
      </c>
      <c r="L286" s="37"/>
      <c r="M286" s="37"/>
    </row>
    <row r="287" s="3" customFormat="1" ht="20.1" customHeight="1" spans="1:13">
      <c r="A287" s="16">
        <v>284</v>
      </c>
      <c r="B287" s="38"/>
      <c r="C287" s="38"/>
      <c r="D287" s="38"/>
      <c r="E287" s="37" t="s">
        <v>581</v>
      </c>
      <c r="F287" s="37" t="s">
        <v>25</v>
      </c>
      <c r="G287" s="28">
        <f t="shared" si="23"/>
        <v>32.04</v>
      </c>
      <c r="H287" s="29">
        <v>75.6</v>
      </c>
      <c r="I287" s="37">
        <f t="shared" si="24"/>
        <v>45.36</v>
      </c>
      <c r="J287" s="24">
        <f t="shared" si="22"/>
        <v>77.4</v>
      </c>
      <c r="K287" s="37">
        <v>7</v>
      </c>
      <c r="L287" s="37"/>
      <c r="M287" s="37"/>
    </row>
    <row r="288" s="3" customFormat="1" ht="20.1" customHeight="1" spans="1:13">
      <c r="A288" s="16">
        <v>285</v>
      </c>
      <c r="B288" s="38"/>
      <c r="C288" s="38"/>
      <c r="D288" s="38"/>
      <c r="E288" s="37" t="s">
        <v>582</v>
      </c>
      <c r="F288" s="37" t="s">
        <v>21</v>
      </c>
      <c r="G288" s="28">
        <f t="shared" si="23"/>
        <v>32</v>
      </c>
      <c r="H288" s="29">
        <v>74.7</v>
      </c>
      <c r="I288" s="37">
        <f t="shared" si="24"/>
        <v>44.82</v>
      </c>
      <c r="J288" s="24">
        <f t="shared" si="22"/>
        <v>76.82</v>
      </c>
      <c r="K288" s="37">
        <v>8</v>
      </c>
      <c r="L288" s="37"/>
      <c r="M288" s="37"/>
    </row>
    <row r="289" s="3" customFormat="1" ht="20.1" customHeight="1" spans="1:13">
      <c r="A289" s="16">
        <v>286</v>
      </c>
      <c r="B289" s="38"/>
      <c r="C289" s="38"/>
      <c r="D289" s="38"/>
      <c r="E289" s="37" t="s">
        <v>583</v>
      </c>
      <c r="F289" s="37" t="s">
        <v>61</v>
      </c>
      <c r="G289" s="28">
        <f t="shared" si="23"/>
        <v>32.6</v>
      </c>
      <c r="H289" s="29">
        <v>73.2</v>
      </c>
      <c r="I289" s="37">
        <f t="shared" si="24"/>
        <v>43.92</v>
      </c>
      <c r="J289" s="24">
        <f t="shared" si="22"/>
        <v>76.52</v>
      </c>
      <c r="K289" s="37">
        <v>9</v>
      </c>
      <c r="L289" s="37"/>
      <c r="M289" s="37"/>
    </row>
    <row r="290" s="3" customFormat="1" ht="20.1" customHeight="1" spans="1:13">
      <c r="A290" s="16">
        <v>287</v>
      </c>
      <c r="B290" s="38"/>
      <c r="C290" s="38"/>
      <c r="D290" s="38"/>
      <c r="E290" s="37" t="s">
        <v>584</v>
      </c>
      <c r="F290" s="37" t="s">
        <v>491</v>
      </c>
      <c r="G290" s="28">
        <f t="shared" si="23"/>
        <v>31.76</v>
      </c>
      <c r="H290" s="29">
        <v>74.45</v>
      </c>
      <c r="I290" s="37">
        <f t="shared" si="24"/>
        <v>44.67</v>
      </c>
      <c r="J290" s="24">
        <f t="shared" si="22"/>
        <v>76.43</v>
      </c>
      <c r="K290" s="37">
        <v>10</v>
      </c>
      <c r="L290" s="37"/>
      <c r="M290" s="37"/>
    </row>
    <row r="291" s="3" customFormat="1" ht="20.1" customHeight="1" spans="1:13">
      <c r="A291" s="16">
        <v>288</v>
      </c>
      <c r="B291" s="38"/>
      <c r="C291" s="38"/>
      <c r="D291" s="38"/>
      <c r="E291" s="37" t="s">
        <v>585</v>
      </c>
      <c r="F291" s="37" t="s">
        <v>491</v>
      </c>
      <c r="G291" s="28">
        <f t="shared" si="23"/>
        <v>31.76</v>
      </c>
      <c r="H291" s="29">
        <v>71.15</v>
      </c>
      <c r="I291" s="37">
        <f t="shared" si="24"/>
        <v>42.69</v>
      </c>
      <c r="J291" s="24">
        <f t="shared" si="22"/>
        <v>74.45</v>
      </c>
      <c r="K291" s="37">
        <v>11</v>
      </c>
      <c r="L291" s="37"/>
      <c r="M291" s="37"/>
    </row>
    <row r="292" s="3" customFormat="1" ht="20.1" customHeight="1" spans="1:13">
      <c r="A292" s="16">
        <v>289</v>
      </c>
      <c r="B292" s="39"/>
      <c r="C292" s="39"/>
      <c r="D292" s="39"/>
      <c r="E292" s="37" t="s">
        <v>586</v>
      </c>
      <c r="F292" s="37" t="s">
        <v>147</v>
      </c>
      <c r="G292" s="28">
        <f t="shared" si="23"/>
        <v>31.44</v>
      </c>
      <c r="H292" s="29">
        <v>66.85</v>
      </c>
      <c r="I292" s="37">
        <f t="shared" si="24"/>
        <v>40.11</v>
      </c>
      <c r="J292" s="24">
        <f t="shared" si="22"/>
        <v>71.55</v>
      </c>
      <c r="K292" s="37">
        <v>12</v>
      </c>
      <c r="L292" s="37"/>
      <c r="M292" s="37"/>
    </row>
    <row r="293" s="3" customFormat="1" ht="20.1" customHeight="1" spans="1:13">
      <c r="A293" s="16">
        <v>290</v>
      </c>
      <c r="B293" s="36" t="s">
        <v>587</v>
      </c>
      <c r="C293" s="36" t="s">
        <v>588</v>
      </c>
      <c r="D293" s="36">
        <v>1</v>
      </c>
      <c r="E293" s="37" t="s">
        <v>589</v>
      </c>
      <c r="F293" s="37" t="s">
        <v>170</v>
      </c>
      <c r="G293" s="28">
        <f t="shared" si="23"/>
        <v>29.8</v>
      </c>
      <c r="H293" s="29">
        <v>83.6</v>
      </c>
      <c r="I293" s="37">
        <f t="shared" si="24"/>
        <v>50.16</v>
      </c>
      <c r="J293" s="24">
        <f t="shared" si="22"/>
        <v>79.96</v>
      </c>
      <c r="K293" s="37">
        <v>1</v>
      </c>
      <c r="L293" s="37" t="s">
        <v>19</v>
      </c>
      <c r="M293" s="37"/>
    </row>
    <row r="294" s="3" customFormat="1" ht="20.1" customHeight="1" spans="1:13">
      <c r="A294" s="16">
        <v>291</v>
      </c>
      <c r="B294" s="38"/>
      <c r="C294" s="38"/>
      <c r="D294" s="38"/>
      <c r="E294" s="37" t="s">
        <v>590</v>
      </c>
      <c r="F294" s="37" t="s">
        <v>242</v>
      </c>
      <c r="G294" s="28">
        <f t="shared" si="23"/>
        <v>24.72</v>
      </c>
      <c r="H294" s="29">
        <v>73.35</v>
      </c>
      <c r="I294" s="37">
        <f t="shared" si="24"/>
        <v>44.01</v>
      </c>
      <c r="J294" s="24">
        <f t="shared" si="22"/>
        <v>68.73</v>
      </c>
      <c r="K294" s="37">
        <v>2</v>
      </c>
      <c r="L294" s="37"/>
      <c r="M294" s="37"/>
    </row>
    <row r="295" s="3" customFormat="1" ht="20.1" customHeight="1" spans="1:13">
      <c r="A295" s="16">
        <v>292</v>
      </c>
      <c r="B295" s="38"/>
      <c r="C295" s="38"/>
      <c r="D295" s="38"/>
      <c r="E295" s="37" t="s">
        <v>591</v>
      </c>
      <c r="F295" s="37" t="s">
        <v>392</v>
      </c>
      <c r="G295" s="28">
        <f t="shared" si="23"/>
        <v>28.28</v>
      </c>
      <c r="H295" s="29">
        <v>66.2</v>
      </c>
      <c r="I295" s="37">
        <f t="shared" si="24"/>
        <v>39.72</v>
      </c>
      <c r="J295" s="24">
        <f t="shared" si="22"/>
        <v>68</v>
      </c>
      <c r="K295" s="37">
        <v>3</v>
      </c>
      <c r="L295" s="37"/>
      <c r="M295" s="37"/>
    </row>
    <row r="296" s="3" customFormat="1" ht="20.1" customHeight="1" spans="1:13">
      <c r="A296" s="16">
        <v>293</v>
      </c>
      <c r="B296" s="38"/>
      <c r="C296" s="38"/>
      <c r="D296" s="38"/>
      <c r="E296" s="37" t="s">
        <v>592</v>
      </c>
      <c r="F296" s="37" t="s">
        <v>593</v>
      </c>
      <c r="G296" s="28">
        <f t="shared" si="23"/>
        <v>24.2</v>
      </c>
      <c r="H296" s="29">
        <v>72.9</v>
      </c>
      <c r="I296" s="37">
        <f t="shared" si="24"/>
        <v>43.74</v>
      </c>
      <c r="J296" s="24">
        <f t="shared" si="22"/>
        <v>67.94</v>
      </c>
      <c r="K296" s="37">
        <v>4</v>
      </c>
      <c r="L296" s="37"/>
      <c r="M296" s="37"/>
    </row>
    <row r="297" s="3" customFormat="1" ht="20.1" customHeight="1" spans="1:13">
      <c r="A297" s="16">
        <v>294</v>
      </c>
      <c r="B297" s="39"/>
      <c r="C297" s="39"/>
      <c r="D297" s="39"/>
      <c r="E297" s="37" t="s">
        <v>594</v>
      </c>
      <c r="F297" s="37" t="s">
        <v>267</v>
      </c>
      <c r="G297" s="28">
        <f t="shared" si="23"/>
        <v>24.36</v>
      </c>
      <c r="H297" s="29">
        <v>70.9</v>
      </c>
      <c r="I297" s="37">
        <f t="shared" si="24"/>
        <v>42.54</v>
      </c>
      <c r="J297" s="24">
        <f t="shared" si="22"/>
        <v>66.9</v>
      </c>
      <c r="K297" s="37">
        <v>5</v>
      </c>
      <c r="L297" s="37"/>
      <c r="M297" s="37"/>
    </row>
    <row r="298" s="3" customFormat="1" ht="20.1" customHeight="1" spans="1:13">
      <c r="A298" s="16">
        <v>295</v>
      </c>
      <c r="B298" s="36" t="s">
        <v>569</v>
      </c>
      <c r="C298" s="36" t="s">
        <v>595</v>
      </c>
      <c r="D298" s="36">
        <v>1</v>
      </c>
      <c r="E298" s="37" t="s">
        <v>596</v>
      </c>
      <c r="F298" s="37" t="s">
        <v>311</v>
      </c>
      <c r="G298" s="28">
        <f t="shared" si="23"/>
        <v>28.72</v>
      </c>
      <c r="H298" s="29">
        <v>74.7</v>
      </c>
      <c r="I298" s="37">
        <f t="shared" si="21"/>
        <v>44.82</v>
      </c>
      <c r="J298" s="24">
        <f t="shared" si="22"/>
        <v>73.54</v>
      </c>
      <c r="K298" s="37">
        <v>1</v>
      </c>
      <c r="L298" s="37" t="s">
        <v>19</v>
      </c>
      <c r="M298" s="37"/>
    </row>
    <row r="299" s="3" customFormat="1" ht="20.1" customHeight="1" spans="1:13">
      <c r="A299" s="16">
        <v>296</v>
      </c>
      <c r="B299" s="39"/>
      <c r="C299" s="39"/>
      <c r="D299" s="39"/>
      <c r="E299" s="37" t="s">
        <v>597</v>
      </c>
      <c r="F299" s="37" t="s">
        <v>537</v>
      </c>
      <c r="G299" s="28">
        <f t="shared" si="23"/>
        <v>24.28</v>
      </c>
      <c r="H299" s="29">
        <v>70.05</v>
      </c>
      <c r="I299" s="37">
        <f t="shared" si="21"/>
        <v>42.03</v>
      </c>
      <c r="J299" s="24">
        <f t="shared" si="22"/>
        <v>66.31</v>
      </c>
      <c r="K299" s="37">
        <v>2</v>
      </c>
      <c r="L299" s="37"/>
      <c r="M299" s="37"/>
    </row>
    <row r="300" s="3" customFormat="1" ht="20.1" customHeight="1" spans="1:13">
      <c r="A300" s="16">
        <v>297</v>
      </c>
      <c r="B300" s="36" t="s">
        <v>587</v>
      </c>
      <c r="C300" s="36" t="s">
        <v>598</v>
      </c>
      <c r="D300" s="36">
        <v>1</v>
      </c>
      <c r="E300" s="37" t="s">
        <v>599</v>
      </c>
      <c r="F300" s="37" t="s">
        <v>600</v>
      </c>
      <c r="G300" s="28">
        <f t="shared" ref="G300:G307" si="25">F300*0.4</f>
        <v>31.64</v>
      </c>
      <c r="H300" s="29">
        <v>72</v>
      </c>
      <c r="I300" s="37">
        <f t="shared" ref="I300:I307" si="26">H300*0.6</f>
        <v>43.2</v>
      </c>
      <c r="J300" s="24">
        <f t="shared" si="22"/>
        <v>74.84</v>
      </c>
      <c r="K300" s="37">
        <v>1</v>
      </c>
      <c r="L300" s="37" t="s">
        <v>19</v>
      </c>
      <c r="M300" s="37"/>
    </row>
    <row r="301" s="3" customFormat="1" ht="20.1" customHeight="1" spans="1:13">
      <c r="A301" s="16">
        <v>298</v>
      </c>
      <c r="B301" s="38"/>
      <c r="C301" s="38"/>
      <c r="D301" s="38"/>
      <c r="E301" s="37" t="s">
        <v>601</v>
      </c>
      <c r="F301" s="37" t="s">
        <v>203</v>
      </c>
      <c r="G301" s="28">
        <f t="shared" si="25"/>
        <v>29.76</v>
      </c>
      <c r="H301" s="29">
        <v>69.55</v>
      </c>
      <c r="I301" s="37">
        <f t="shared" si="26"/>
        <v>41.73</v>
      </c>
      <c r="J301" s="24">
        <f t="shared" si="22"/>
        <v>71.49</v>
      </c>
      <c r="K301" s="37">
        <v>2</v>
      </c>
      <c r="L301" s="37"/>
      <c r="M301" s="37"/>
    </row>
    <row r="302" s="3" customFormat="1" ht="20.1" customHeight="1" spans="1:13">
      <c r="A302" s="16">
        <v>299</v>
      </c>
      <c r="B302" s="38"/>
      <c r="C302" s="38"/>
      <c r="D302" s="38"/>
      <c r="E302" s="37" t="s">
        <v>602</v>
      </c>
      <c r="F302" s="37" t="s">
        <v>144</v>
      </c>
      <c r="G302" s="28">
        <f t="shared" si="25"/>
        <v>28.16</v>
      </c>
      <c r="H302" s="29">
        <v>69.95</v>
      </c>
      <c r="I302" s="37">
        <f t="shared" si="26"/>
        <v>41.97</v>
      </c>
      <c r="J302" s="24">
        <f t="shared" si="22"/>
        <v>70.13</v>
      </c>
      <c r="K302" s="37">
        <v>3</v>
      </c>
      <c r="L302" s="37"/>
      <c r="M302" s="37"/>
    </row>
    <row r="303" s="3" customFormat="1" ht="20.1" customHeight="1" spans="1:13">
      <c r="A303" s="16">
        <v>300</v>
      </c>
      <c r="B303" s="39"/>
      <c r="C303" s="39"/>
      <c r="D303" s="39"/>
      <c r="E303" s="37" t="s">
        <v>603</v>
      </c>
      <c r="F303" s="37" t="s">
        <v>604</v>
      </c>
      <c r="G303" s="28">
        <f t="shared" si="25"/>
        <v>25.44</v>
      </c>
      <c r="H303" s="29">
        <v>69.75</v>
      </c>
      <c r="I303" s="37">
        <f t="shared" si="26"/>
        <v>41.85</v>
      </c>
      <c r="J303" s="24">
        <f t="shared" si="22"/>
        <v>67.29</v>
      </c>
      <c r="K303" s="37">
        <v>4</v>
      </c>
      <c r="L303" s="37"/>
      <c r="M303" s="37"/>
    </row>
    <row r="304" s="3" customFormat="1" ht="22" customHeight="1" spans="1:13">
      <c r="A304" s="16">
        <v>301</v>
      </c>
      <c r="B304" s="36" t="s">
        <v>587</v>
      </c>
      <c r="C304" s="36" t="s">
        <v>605</v>
      </c>
      <c r="D304" s="36">
        <v>1</v>
      </c>
      <c r="E304" s="37" t="s">
        <v>606</v>
      </c>
      <c r="F304" s="37" t="s">
        <v>607</v>
      </c>
      <c r="G304" s="28">
        <f t="shared" si="25"/>
        <v>31</v>
      </c>
      <c r="H304" s="29">
        <v>73.55</v>
      </c>
      <c r="I304" s="37">
        <f t="shared" si="26"/>
        <v>44.13</v>
      </c>
      <c r="J304" s="24">
        <f t="shared" si="22"/>
        <v>75.13</v>
      </c>
      <c r="K304" s="37">
        <v>1</v>
      </c>
      <c r="L304" s="37" t="s">
        <v>19</v>
      </c>
      <c r="M304" s="37"/>
    </row>
    <row r="305" s="3" customFormat="1" ht="22" customHeight="1" spans="1:13">
      <c r="A305" s="16">
        <v>302</v>
      </c>
      <c r="B305" s="38"/>
      <c r="C305" s="38"/>
      <c r="D305" s="38"/>
      <c r="E305" s="37" t="s">
        <v>608</v>
      </c>
      <c r="F305" s="37" t="s">
        <v>85</v>
      </c>
      <c r="G305" s="28">
        <f t="shared" si="25"/>
        <v>28.6</v>
      </c>
      <c r="H305" s="29">
        <v>73.95</v>
      </c>
      <c r="I305" s="37">
        <f t="shared" si="26"/>
        <v>44.37</v>
      </c>
      <c r="J305" s="24">
        <f t="shared" si="22"/>
        <v>72.97</v>
      </c>
      <c r="K305" s="37">
        <v>2</v>
      </c>
      <c r="L305" s="37"/>
      <c r="M305" s="37"/>
    </row>
    <row r="306" s="3" customFormat="1" ht="22" customHeight="1" spans="1:13">
      <c r="A306" s="16">
        <v>303</v>
      </c>
      <c r="B306" s="38"/>
      <c r="C306" s="38"/>
      <c r="D306" s="38"/>
      <c r="E306" s="37" t="s">
        <v>609</v>
      </c>
      <c r="F306" s="37" t="s">
        <v>71</v>
      </c>
      <c r="G306" s="28">
        <f t="shared" si="25"/>
        <v>27.76</v>
      </c>
      <c r="H306" s="29">
        <v>73.15</v>
      </c>
      <c r="I306" s="37">
        <f t="shared" si="26"/>
        <v>43.89</v>
      </c>
      <c r="J306" s="24">
        <f t="shared" si="22"/>
        <v>71.65</v>
      </c>
      <c r="K306" s="37">
        <v>3</v>
      </c>
      <c r="L306" s="37"/>
      <c r="M306" s="37"/>
    </row>
    <row r="307" s="3" customFormat="1" ht="22" customHeight="1" spans="1:13">
      <c r="A307" s="16">
        <v>304</v>
      </c>
      <c r="B307" s="39"/>
      <c r="C307" s="39"/>
      <c r="D307" s="39"/>
      <c r="E307" s="37" t="s">
        <v>610</v>
      </c>
      <c r="F307" s="37" t="s">
        <v>156</v>
      </c>
      <c r="G307" s="28">
        <f t="shared" si="25"/>
        <v>27.72</v>
      </c>
      <c r="H307" s="29">
        <v>68.45</v>
      </c>
      <c r="I307" s="37">
        <f t="shared" si="26"/>
        <v>41.07</v>
      </c>
      <c r="J307" s="24">
        <f t="shared" si="22"/>
        <v>68.79</v>
      </c>
      <c r="K307" s="37">
        <v>4</v>
      </c>
      <c r="L307" s="37"/>
      <c r="M307" s="37"/>
    </row>
    <row r="308" ht="22" customHeight="1" spans="1:13">
      <c r="A308" s="16">
        <v>305</v>
      </c>
      <c r="B308" s="26" t="s">
        <v>611</v>
      </c>
      <c r="C308" s="26" t="s">
        <v>612</v>
      </c>
      <c r="D308" s="26">
        <v>1</v>
      </c>
      <c r="E308" s="27" t="s">
        <v>613</v>
      </c>
      <c r="F308" s="27" t="s">
        <v>340</v>
      </c>
      <c r="G308" s="28">
        <f t="shared" ref="G308:G325" si="27">F308*0.4</f>
        <v>27.92</v>
      </c>
      <c r="H308" s="28">
        <v>79.85</v>
      </c>
      <c r="I308" s="32">
        <f t="shared" ref="I308:I321" si="28">H308*0.6</f>
        <v>47.91</v>
      </c>
      <c r="J308" s="24">
        <f t="shared" si="22"/>
        <v>75.83</v>
      </c>
      <c r="K308" s="32">
        <v>1</v>
      </c>
      <c r="L308" s="32" t="s">
        <v>19</v>
      </c>
      <c r="M308" s="32"/>
    </row>
    <row r="309" ht="22" customHeight="1" spans="1:13">
      <c r="A309" s="16">
        <v>306</v>
      </c>
      <c r="B309" s="30"/>
      <c r="C309" s="30"/>
      <c r="D309" s="30"/>
      <c r="E309" s="27" t="s">
        <v>614</v>
      </c>
      <c r="F309" s="27" t="s">
        <v>278</v>
      </c>
      <c r="G309" s="28">
        <f t="shared" si="27"/>
        <v>30.88</v>
      </c>
      <c r="H309" s="28">
        <v>73</v>
      </c>
      <c r="I309" s="32">
        <f t="shared" si="28"/>
        <v>43.8</v>
      </c>
      <c r="J309" s="24">
        <f t="shared" si="22"/>
        <v>74.68</v>
      </c>
      <c r="K309" s="32">
        <v>2</v>
      </c>
      <c r="L309" s="32"/>
      <c r="M309" s="32"/>
    </row>
    <row r="310" ht="22" customHeight="1" spans="1:13">
      <c r="A310" s="16">
        <v>307</v>
      </c>
      <c r="B310" s="30"/>
      <c r="C310" s="30"/>
      <c r="D310" s="30"/>
      <c r="E310" s="27" t="s">
        <v>615</v>
      </c>
      <c r="F310" s="27" t="s">
        <v>242</v>
      </c>
      <c r="G310" s="28">
        <f t="shared" si="27"/>
        <v>24.72</v>
      </c>
      <c r="H310" s="28">
        <v>75</v>
      </c>
      <c r="I310" s="32">
        <f t="shared" si="28"/>
        <v>45</v>
      </c>
      <c r="J310" s="24">
        <f t="shared" si="22"/>
        <v>69.72</v>
      </c>
      <c r="K310" s="32">
        <v>3</v>
      </c>
      <c r="L310" s="32"/>
      <c r="M310" s="32"/>
    </row>
    <row r="311" ht="22" customHeight="1" spans="1:13">
      <c r="A311" s="16">
        <v>308</v>
      </c>
      <c r="B311" s="31"/>
      <c r="C311" s="31"/>
      <c r="D311" s="31"/>
      <c r="E311" s="27" t="s">
        <v>616</v>
      </c>
      <c r="F311" s="27" t="s">
        <v>617</v>
      </c>
      <c r="G311" s="28">
        <f t="shared" si="27"/>
        <v>24.96</v>
      </c>
      <c r="H311" s="28">
        <v>61.15</v>
      </c>
      <c r="I311" s="32">
        <f t="shared" si="28"/>
        <v>36.69</v>
      </c>
      <c r="J311" s="24">
        <f t="shared" si="22"/>
        <v>61.65</v>
      </c>
      <c r="K311" s="32">
        <v>4</v>
      </c>
      <c r="L311" s="32"/>
      <c r="M311" s="32"/>
    </row>
    <row r="312" ht="22" customHeight="1" spans="1:13">
      <c r="A312" s="16">
        <v>309</v>
      </c>
      <c r="B312" s="26" t="s">
        <v>611</v>
      </c>
      <c r="C312" s="26" t="s">
        <v>618</v>
      </c>
      <c r="D312" s="26">
        <v>1</v>
      </c>
      <c r="E312" s="27" t="s">
        <v>619</v>
      </c>
      <c r="F312" s="27" t="s">
        <v>23</v>
      </c>
      <c r="G312" s="28">
        <f t="shared" si="27"/>
        <v>31.96</v>
      </c>
      <c r="H312" s="28">
        <v>77.8</v>
      </c>
      <c r="I312" s="32">
        <f t="shared" si="28"/>
        <v>46.68</v>
      </c>
      <c r="J312" s="24">
        <f t="shared" si="22"/>
        <v>78.64</v>
      </c>
      <c r="K312" s="32">
        <v>1</v>
      </c>
      <c r="L312" s="32" t="s">
        <v>19</v>
      </c>
      <c r="M312" s="32"/>
    </row>
    <row r="313" ht="22" customHeight="1" spans="1:13">
      <c r="A313" s="16">
        <v>310</v>
      </c>
      <c r="B313" s="30"/>
      <c r="C313" s="30"/>
      <c r="D313" s="30"/>
      <c r="E313" s="27" t="s">
        <v>620</v>
      </c>
      <c r="F313" s="27" t="s">
        <v>180</v>
      </c>
      <c r="G313" s="28">
        <f t="shared" si="27"/>
        <v>31.36</v>
      </c>
      <c r="H313" s="28">
        <v>77.9</v>
      </c>
      <c r="I313" s="32">
        <f t="shared" si="28"/>
        <v>46.74</v>
      </c>
      <c r="J313" s="24">
        <f t="shared" si="22"/>
        <v>78.1</v>
      </c>
      <c r="K313" s="32">
        <v>2</v>
      </c>
      <c r="L313" s="32"/>
      <c r="M313" s="32"/>
    </row>
    <row r="314" ht="22" customHeight="1" spans="1:13">
      <c r="A314" s="16">
        <v>311</v>
      </c>
      <c r="B314" s="30"/>
      <c r="C314" s="30"/>
      <c r="D314" s="30"/>
      <c r="E314" s="27" t="s">
        <v>621</v>
      </c>
      <c r="F314" s="27" t="s">
        <v>377</v>
      </c>
      <c r="G314" s="28">
        <f t="shared" si="27"/>
        <v>32.32</v>
      </c>
      <c r="H314" s="28">
        <v>72.1</v>
      </c>
      <c r="I314" s="32">
        <f t="shared" si="28"/>
        <v>43.26</v>
      </c>
      <c r="J314" s="24">
        <f t="shared" si="22"/>
        <v>75.58</v>
      </c>
      <c r="K314" s="32">
        <v>3</v>
      </c>
      <c r="L314" s="32"/>
      <c r="M314" s="32"/>
    </row>
    <row r="315" ht="22" customHeight="1" spans="1:13">
      <c r="A315" s="16">
        <v>312</v>
      </c>
      <c r="B315" s="30"/>
      <c r="C315" s="30"/>
      <c r="D315" s="30"/>
      <c r="E315" s="27" t="s">
        <v>622</v>
      </c>
      <c r="F315" s="27" t="s">
        <v>166</v>
      </c>
      <c r="G315" s="28">
        <f t="shared" si="27"/>
        <v>31.92</v>
      </c>
      <c r="H315" s="28">
        <v>71.75</v>
      </c>
      <c r="I315" s="32">
        <f t="shared" si="28"/>
        <v>43.05</v>
      </c>
      <c r="J315" s="24">
        <f t="shared" si="22"/>
        <v>74.97</v>
      </c>
      <c r="K315" s="32">
        <v>4</v>
      </c>
      <c r="L315" s="32"/>
      <c r="M315" s="32"/>
    </row>
    <row r="316" ht="22" customHeight="1" spans="1:13">
      <c r="A316" s="16">
        <v>313</v>
      </c>
      <c r="B316" s="31"/>
      <c r="C316" s="31"/>
      <c r="D316" s="31"/>
      <c r="E316" s="27" t="s">
        <v>623</v>
      </c>
      <c r="F316" s="27" t="s">
        <v>316</v>
      </c>
      <c r="G316" s="28">
        <f t="shared" si="27"/>
        <v>30.68</v>
      </c>
      <c r="H316" s="28">
        <v>68.4</v>
      </c>
      <c r="I316" s="32">
        <f t="shared" si="28"/>
        <v>41.04</v>
      </c>
      <c r="J316" s="24">
        <f t="shared" si="22"/>
        <v>71.72</v>
      </c>
      <c r="K316" s="32">
        <v>5</v>
      </c>
      <c r="L316" s="32"/>
      <c r="M316" s="32"/>
    </row>
    <row r="317" ht="22" customHeight="1" spans="1:13">
      <c r="A317" s="16">
        <v>314</v>
      </c>
      <c r="B317" s="26" t="s">
        <v>624</v>
      </c>
      <c r="C317" s="26" t="s">
        <v>625</v>
      </c>
      <c r="D317" s="26">
        <v>1</v>
      </c>
      <c r="E317" s="27" t="s">
        <v>626</v>
      </c>
      <c r="F317" s="27" t="s">
        <v>627</v>
      </c>
      <c r="G317" s="28">
        <f t="shared" si="27"/>
        <v>33.28</v>
      </c>
      <c r="H317" s="28">
        <v>79.85</v>
      </c>
      <c r="I317" s="32">
        <f t="shared" si="28"/>
        <v>47.91</v>
      </c>
      <c r="J317" s="24">
        <f t="shared" si="22"/>
        <v>81.19</v>
      </c>
      <c r="K317" s="32">
        <v>1</v>
      </c>
      <c r="L317" s="32" t="s">
        <v>19</v>
      </c>
      <c r="M317" s="32"/>
    </row>
    <row r="318" ht="22" customHeight="1" spans="1:13">
      <c r="A318" s="16">
        <v>315</v>
      </c>
      <c r="B318" s="30"/>
      <c r="C318" s="30"/>
      <c r="D318" s="30"/>
      <c r="E318" s="27" t="s">
        <v>628</v>
      </c>
      <c r="F318" s="27" t="s">
        <v>127</v>
      </c>
      <c r="G318" s="28">
        <f t="shared" si="27"/>
        <v>30.56</v>
      </c>
      <c r="H318" s="28">
        <v>75.4</v>
      </c>
      <c r="I318" s="32">
        <f t="shared" si="28"/>
        <v>45.24</v>
      </c>
      <c r="J318" s="24">
        <f t="shared" si="22"/>
        <v>75.8</v>
      </c>
      <c r="K318" s="32">
        <v>2</v>
      </c>
      <c r="L318" s="32"/>
      <c r="M318" s="32"/>
    </row>
    <row r="319" ht="22" customHeight="1" spans="1:13">
      <c r="A319" s="16">
        <v>316</v>
      </c>
      <c r="B319" s="30"/>
      <c r="C319" s="30"/>
      <c r="D319" s="30"/>
      <c r="E319" s="27" t="s">
        <v>629</v>
      </c>
      <c r="F319" s="27" t="s">
        <v>164</v>
      </c>
      <c r="G319" s="28">
        <f t="shared" si="27"/>
        <v>31.6</v>
      </c>
      <c r="H319" s="28">
        <v>69.9</v>
      </c>
      <c r="I319" s="32">
        <f t="shared" si="28"/>
        <v>41.94</v>
      </c>
      <c r="J319" s="24">
        <f t="shared" si="22"/>
        <v>73.54</v>
      </c>
      <c r="K319" s="32">
        <v>3</v>
      </c>
      <c r="L319" s="32"/>
      <c r="M319" s="32"/>
    </row>
    <row r="320" ht="22" customHeight="1" spans="1:13">
      <c r="A320" s="16">
        <v>317</v>
      </c>
      <c r="B320" s="31"/>
      <c r="C320" s="31"/>
      <c r="D320" s="31"/>
      <c r="E320" s="27" t="s">
        <v>630</v>
      </c>
      <c r="F320" s="27" t="s">
        <v>631</v>
      </c>
      <c r="G320" s="28">
        <f t="shared" si="27"/>
        <v>30.12</v>
      </c>
      <c r="H320" s="28">
        <v>71.45</v>
      </c>
      <c r="I320" s="32">
        <f t="shared" si="28"/>
        <v>42.87</v>
      </c>
      <c r="J320" s="24">
        <f t="shared" si="22"/>
        <v>72.99</v>
      </c>
      <c r="K320" s="32">
        <v>4</v>
      </c>
      <c r="L320" s="32"/>
      <c r="M320" s="32"/>
    </row>
    <row r="321" ht="22" customHeight="1" spans="1:13">
      <c r="A321" s="16">
        <v>318</v>
      </c>
      <c r="B321" s="27" t="s">
        <v>632</v>
      </c>
      <c r="C321" s="27" t="s">
        <v>633</v>
      </c>
      <c r="D321" s="27">
        <v>1</v>
      </c>
      <c r="E321" s="27" t="s">
        <v>634</v>
      </c>
      <c r="F321" s="27" t="s">
        <v>556</v>
      </c>
      <c r="G321" s="28">
        <f t="shared" si="27"/>
        <v>27.48</v>
      </c>
      <c r="H321" s="28">
        <v>74.9</v>
      </c>
      <c r="I321" s="32">
        <f t="shared" si="28"/>
        <v>44.94</v>
      </c>
      <c r="J321" s="24">
        <f t="shared" si="22"/>
        <v>72.42</v>
      </c>
      <c r="K321" s="32">
        <v>1</v>
      </c>
      <c r="L321" s="32" t="s">
        <v>19</v>
      </c>
      <c r="M321" s="32"/>
    </row>
    <row r="322" s="3" customFormat="1" ht="22" customHeight="1" spans="1:13">
      <c r="A322" s="16">
        <v>319</v>
      </c>
      <c r="B322" s="26" t="s">
        <v>635</v>
      </c>
      <c r="C322" s="26" t="s">
        <v>636</v>
      </c>
      <c r="D322" s="26">
        <v>1</v>
      </c>
      <c r="E322" s="27" t="s">
        <v>637</v>
      </c>
      <c r="F322" s="27" t="s">
        <v>638</v>
      </c>
      <c r="G322" s="28">
        <f t="shared" si="27"/>
        <v>35.68</v>
      </c>
      <c r="H322" s="35">
        <v>77.35</v>
      </c>
      <c r="I322" s="27">
        <f>H:H*0.6</f>
        <v>46.41</v>
      </c>
      <c r="J322" s="24">
        <f t="shared" si="22"/>
        <v>82.09</v>
      </c>
      <c r="K322" s="27">
        <v>1</v>
      </c>
      <c r="L322" s="27" t="s">
        <v>19</v>
      </c>
      <c r="M322" s="27"/>
    </row>
    <row r="323" s="3" customFormat="1" ht="22" customHeight="1" spans="1:13">
      <c r="A323" s="16">
        <v>320</v>
      </c>
      <c r="B323" s="30"/>
      <c r="C323" s="30"/>
      <c r="D323" s="30"/>
      <c r="E323" s="27" t="s">
        <v>639</v>
      </c>
      <c r="F323" s="27" t="s">
        <v>137</v>
      </c>
      <c r="G323" s="28">
        <f t="shared" si="27"/>
        <v>30.52</v>
      </c>
      <c r="H323" s="35">
        <v>79.25</v>
      </c>
      <c r="I323" s="27">
        <f>H:H*0.6</f>
        <v>47.55</v>
      </c>
      <c r="J323" s="24">
        <f t="shared" si="22"/>
        <v>78.07</v>
      </c>
      <c r="K323" s="27">
        <v>2</v>
      </c>
      <c r="L323" s="27"/>
      <c r="M323" s="27"/>
    </row>
    <row r="324" s="3" customFormat="1" ht="22" customHeight="1" spans="1:13">
      <c r="A324" s="16">
        <v>321</v>
      </c>
      <c r="B324" s="30"/>
      <c r="C324" s="30"/>
      <c r="D324" s="30"/>
      <c r="E324" s="27" t="s">
        <v>640</v>
      </c>
      <c r="F324" s="27" t="s">
        <v>170</v>
      </c>
      <c r="G324" s="28">
        <f t="shared" si="27"/>
        <v>29.8</v>
      </c>
      <c r="H324" s="35">
        <v>78.7</v>
      </c>
      <c r="I324" s="27">
        <f>H:H*0.6</f>
        <v>47.22</v>
      </c>
      <c r="J324" s="24">
        <f t="shared" si="22"/>
        <v>77.02</v>
      </c>
      <c r="K324" s="27">
        <v>3</v>
      </c>
      <c r="L324" s="27"/>
      <c r="M324" s="27"/>
    </row>
    <row r="325" s="3" customFormat="1" ht="22" customHeight="1" spans="1:13">
      <c r="A325" s="16">
        <v>322</v>
      </c>
      <c r="B325" s="31"/>
      <c r="C325" s="31"/>
      <c r="D325" s="31"/>
      <c r="E325" s="27" t="s">
        <v>641</v>
      </c>
      <c r="F325" s="27" t="s">
        <v>547</v>
      </c>
      <c r="G325" s="28">
        <f t="shared" si="27"/>
        <v>31.12</v>
      </c>
      <c r="H325" s="35">
        <v>69.45</v>
      </c>
      <c r="I325" s="27">
        <f>H:H*0.6</f>
        <v>41.67</v>
      </c>
      <c r="J325" s="24">
        <f t="shared" ref="J325:J388" si="29">G325+I325</f>
        <v>72.79</v>
      </c>
      <c r="K325" s="27">
        <v>4</v>
      </c>
      <c r="L325" s="27"/>
      <c r="M325" s="27"/>
    </row>
    <row r="326" s="3" customFormat="1" ht="22" customHeight="1" spans="1:13">
      <c r="A326" s="16">
        <v>323</v>
      </c>
      <c r="B326" s="26" t="s">
        <v>635</v>
      </c>
      <c r="C326" s="26" t="s">
        <v>642</v>
      </c>
      <c r="D326" s="26">
        <v>1</v>
      </c>
      <c r="E326" s="27" t="s">
        <v>643</v>
      </c>
      <c r="F326" s="27" t="s">
        <v>644</v>
      </c>
      <c r="G326" s="28">
        <f t="shared" ref="G325:G389" si="30">F326*0.4</f>
        <v>35.32</v>
      </c>
      <c r="H326" s="35">
        <v>72.25</v>
      </c>
      <c r="I326" s="27">
        <f>H:H*0.6</f>
        <v>43.35</v>
      </c>
      <c r="J326" s="24">
        <f t="shared" si="29"/>
        <v>78.67</v>
      </c>
      <c r="K326" s="27">
        <v>1</v>
      </c>
      <c r="L326" s="27" t="s">
        <v>19</v>
      </c>
      <c r="M326" s="27"/>
    </row>
    <row r="327" s="3" customFormat="1" ht="22" customHeight="1" spans="1:13">
      <c r="A327" s="16">
        <v>324</v>
      </c>
      <c r="B327" s="30"/>
      <c r="C327" s="30"/>
      <c r="D327" s="30"/>
      <c r="E327" s="27" t="s">
        <v>645</v>
      </c>
      <c r="F327" s="27" t="s">
        <v>180</v>
      </c>
      <c r="G327" s="28">
        <f t="shared" si="30"/>
        <v>31.36</v>
      </c>
      <c r="H327" s="35">
        <v>78.1</v>
      </c>
      <c r="I327" s="27">
        <f>H:H*0.6</f>
        <v>46.86</v>
      </c>
      <c r="J327" s="24">
        <f t="shared" si="29"/>
        <v>78.22</v>
      </c>
      <c r="K327" s="27">
        <v>2</v>
      </c>
      <c r="L327" s="27"/>
      <c r="M327" s="27"/>
    </row>
    <row r="328" s="3" customFormat="1" ht="22" customHeight="1" spans="1:13">
      <c r="A328" s="16">
        <v>325</v>
      </c>
      <c r="B328" s="30"/>
      <c r="C328" s="30"/>
      <c r="D328" s="30"/>
      <c r="E328" s="27" t="s">
        <v>646</v>
      </c>
      <c r="F328" s="27" t="s">
        <v>466</v>
      </c>
      <c r="G328" s="28">
        <f t="shared" si="30"/>
        <v>31.72</v>
      </c>
      <c r="H328" s="35">
        <v>76.95</v>
      </c>
      <c r="I328" s="27">
        <f>H:H*0.6</f>
        <v>46.17</v>
      </c>
      <c r="J328" s="24">
        <f t="shared" si="29"/>
        <v>77.89</v>
      </c>
      <c r="K328" s="27">
        <v>3</v>
      </c>
      <c r="L328" s="27"/>
      <c r="M328" s="27"/>
    </row>
    <row r="329" s="3" customFormat="1" ht="22" customHeight="1" spans="1:13">
      <c r="A329" s="16">
        <v>326</v>
      </c>
      <c r="B329" s="30"/>
      <c r="C329" s="30"/>
      <c r="D329" s="30"/>
      <c r="E329" s="27" t="s">
        <v>647</v>
      </c>
      <c r="F329" s="27" t="s">
        <v>172</v>
      </c>
      <c r="G329" s="28">
        <f t="shared" si="30"/>
        <v>30</v>
      </c>
      <c r="H329" s="35">
        <v>74.8</v>
      </c>
      <c r="I329" s="27">
        <f>H:H*0.6</f>
        <v>44.88</v>
      </c>
      <c r="J329" s="24">
        <f t="shared" si="29"/>
        <v>74.88</v>
      </c>
      <c r="K329" s="27">
        <v>4</v>
      </c>
      <c r="L329" s="27"/>
      <c r="M329" s="27"/>
    </row>
    <row r="330" s="3" customFormat="1" ht="22" customHeight="1" spans="1:13">
      <c r="A330" s="16">
        <v>327</v>
      </c>
      <c r="B330" s="31"/>
      <c r="C330" s="31"/>
      <c r="D330" s="31"/>
      <c r="E330" s="27" t="s">
        <v>648</v>
      </c>
      <c r="F330" s="27" t="s">
        <v>493</v>
      </c>
      <c r="G330" s="28">
        <f t="shared" si="30"/>
        <v>32.24</v>
      </c>
      <c r="H330" s="35"/>
      <c r="I330" s="27"/>
      <c r="J330" s="24">
        <f t="shared" si="29"/>
        <v>32.24</v>
      </c>
      <c r="K330" s="27">
        <v>5</v>
      </c>
      <c r="L330" s="27"/>
      <c r="M330" s="16" t="s">
        <v>26</v>
      </c>
    </row>
    <row r="331" s="3" customFormat="1" ht="18.9" customHeight="1" spans="1:13">
      <c r="A331" s="16">
        <v>328</v>
      </c>
      <c r="B331" s="26" t="s">
        <v>649</v>
      </c>
      <c r="C331" s="26" t="s">
        <v>650</v>
      </c>
      <c r="D331" s="26">
        <v>1</v>
      </c>
      <c r="E331" s="27" t="s">
        <v>651</v>
      </c>
      <c r="F331" s="27" t="s">
        <v>313</v>
      </c>
      <c r="G331" s="28">
        <f t="shared" si="30"/>
        <v>31.48</v>
      </c>
      <c r="H331" s="35">
        <v>75.7</v>
      </c>
      <c r="I331" s="27">
        <f>H:H*0.6</f>
        <v>45.42</v>
      </c>
      <c r="J331" s="24">
        <f t="shared" si="29"/>
        <v>76.9</v>
      </c>
      <c r="K331" s="27">
        <v>1</v>
      </c>
      <c r="L331" s="27" t="s">
        <v>19</v>
      </c>
      <c r="M331" s="27"/>
    </row>
    <row r="332" s="3" customFormat="1" ht="18.9" customHeight="1" spans="1:13">
      <c r="A332" s="16">
        <v>329</v>
      </c>
      <c r="B332" s="30"/>
      <c r="C332" s="30"/>
      <c r="D332" s="30"/>
      <c r="E332" s="27" t="s">
        <v>652</v>
      </c>
      <c r="F332" s="27" t="s">
        <v>385</v>
      </c>
      <c r="G332" s="28">
        <f t="shared" si="30"/>
        <v>29.96</v>
      </c>
      <c r="H332" s="35">
        <v>78.2</v>
      </c>
      <c r="I332" s="27">
        <f>H:H*0.6</f>
        <v>46.92</v>
      </c>
      <c r="J332" s="24">
        <f t="shared" si="29"/>
        <v>76.88</v>
      </c>
      <c r="K332" s="27">
        <v>2</v>
      </c>
      <c r="L332" s="27"/>
      <c r="M332" s="27"/>
    </row>
    <row r="333" s="3" customFormat="1" ht="18.9" customHeight="1" spans="1:13">
      <c r="A333" s="16">
        <v>330</v>
      </c>
      <c r="B333" s="30"/>
      <c r="C333" s="30"/>
      <c r="D333" s="30"/>
      <c r="E333" s="27" t="s">
        <v>653</v>
      </c>
      <c r="F333" s="27" t="s">
        <v>246</v>
      </c>
      <c r="G333" s="28">
        <f t="shared" si="30"/>
        <v>30.08</v>
      </c>
      <c r="H333" s="35">
        <v>74.7</v>
      </c>
      <c r="I333" s="27">
        <f>H:H*0.6</f>
        <v>44.82</v>
      </c>
      <c r="J333" s="24">
        <f t="shared" si="29"/>
        <v>74.9</v>
      </c>
      <c r="K333" s="27">
        <v>3</v>
      </c>
      <c r="L333" s="27"/>
      <c r="M333" s="27"/>
    </row>
    <row r="334" s="3" customFormat="1" ht="18.9" customHeight="1" spans="1:13">
      <c r="A334" s="16">
        <v>331</v>
      </c>
      <c r="B334" s="30"/>
      <c r="C334" s="30"/>
      <c r="D334" s="30"/>
      <c r="E334" s="27" t="s">
        <v>654</v>
      </c>
      <c r="F334" s="27" t="s">
        <v>190</v>
      </c>
      <c r="G334" s="28">
        <f t="shared" si="30"/>
        <v>28.24</v>
      </c>
      <c r="H334" s="35">
        <v>74</v>
      </c>
      <c r="I334" s="27">
        <f>H:H*0.6</f>
        <v>44.4</v>
      </c>
      <c r="J334" s="24">
        <f t="shared" si="29"/>
        <v>72.64</v>
      </c>
      <c r="K334" s="27">
        <v>4</v>
      </c>
      <c r="L334" s="27"/>
      <c r="M334" s="27"/>
    </row>
    <row r="335" s="3" customFormat="1" ht="18.9" customHeight="1" spans="1:13">
      <c r="A335" s="16">
        <v>332</v>
      </c>
      <c r="B335" s="31"/>
      <c r="C335" s="31"/>
      <c r="D335" s="31"/>
      <c r="E335" s="27" t="s">
        <v>655</v>
      </c>
      <c r="F335" s="27" t="s">
        <v>300</v>
      </c>
      <c r="G335" s="28">
        <f t="shared" si="30"/>
        <v>28.36</v>
      </c>
      <c r="H335" s="35"/>
      <c r="I335" s="27"/>
      <c r="J335" s="24">
        <f t="shared" si="29"/>
        <v>28.36</v>
      </c>
      <c r="K335" s="27">
        <v>5</v>
      </c>
      <c r="L335" s="27"/>
      <c r="M335" s="16" t="s">
        <v>26</v>
      </c>
    </row>
    <row r="336" s="3" customFormat="1" ht="18.9" customHeight="1" spans="1:13">
      <c r="A336" s="16">
        <v>333</v>
      </c>
      <c r="B336" s="26" t="s">
        <v>656</v>
      </c>
      <c r="C336" s="26" t="s">
        <v>657</v>
      </c>
      <c r="D336" s="26">
        <v>1</v>
      </c>
      <c r="E336" s="27" t="s">
        <v>658</v>
      </c>
      <c r="F336" s="27" t="s">
        <v>426</v>
      </c>
      <c r="G336" s="28">
        <f t="shared" si="30"/>
        <v>27.8</v>
      </c>
      <c r="H336" s="35">
        <v>83.05</v>
      </c>
      <c r="I336" s="27">
        <f>H:H*0.6</f>
        <v>49.83</v>
      </c>
      <c r="J336" s="24">
        <f t="shared" si="29"/>
        <v>77.63</v>
      </c>
      <c r="K336" s="27">
        <v>1</v>
      </c>
      <c r="L336" s="27" t="s">
        <v>19</v>
      </c>
      <c r="M336" s="27"/>
    </row>
    <row r="337" s="3" customFormat="1" ht="18.9" customHeight="1" spans="1:13">
      <c r="A337" s="16">
        <v>334</v>
      </c>
      <c r="B337" s="30"/>
      <c r="C337" s="30"/>
      <c r="D337" s="30"/>
      <c r="E337" s="27" t="s">
        <v>659</v>
      </c>
      <c r="F337" s="27" t="s">
        <v>292</v>
      </c>
      <c r="G337" s="28">
        <f t="shared" si="30"/>
        <v>28.92</v>
      </c>
      <c r="H337" s="35">
        <v>79.6</v>
      </c>
      <c r="I337" s="27">
        <f>H:H*0.6</f>
        <v>47.76</v>
      </c>
      <c r="J337" s="24">
        <f t="shared" si="29"/>
        <v>76.68</v>
      </c>
      <c r="K337" s="27">
        <v>2</v>
      </c>
      <c r="L337" s="27"/>
      <c r="M337" s="27"/>
    </row>
    <row r="338" s="3" customFormat="1" ht="18.9" customHeight="1" spans="1:13">
      <c r="A338" s="16">
        <v>335</v>
      </c>
      <c r="B338" s="30"/>
      <c r="C338" s="30"/>
      <c r="D338" s="30"/>
      <c r="E338" s="27" t="s">
        <v>660</v>
      </c>
      <c r="F338" s="27" t="s">
        <v>208</v>
      </c>
      <c r="G338" s="28">
        <f t="shared" si="30"/>
        <v>29.04</v>
      </c>
      <c r="H338" s="35">
        <v>76.1</v>
      </c>
      <c r="I338" s="27">
        <f>H:H*0.6</f>
        <v>45.66</v>
      </c>
      <c r="J338" s="24">
        <f t="shared" si="29"/>
        <v>74.7</v>
      </c>
      <c r="K338" s="27">
        <v>3</v>
      </c>
      <c r="L338" s="27"/>
      <c r="M338" s="27"/>
    </row>
    <row r="339" s="3" customFormat="1" ht="18.9" customHeight="1" spans="1:13">
      <c r="A339" s="16">
        <v>336</v>
      </c>
      <c r="B339" s="31"/>
      <c r="C339" s="31"/>
      <c r="D339" s="31"/>
      <c r="E339" s="27" t="s">
        <v>661</v>
      </c>
      <c r="F339" s="27" t="s">
        <v>662</v>
      </c>
      <c r="G339" s="28">
        <f t="shared" si="30"/>
        <v>26.8</v>
      </c>
      <c r="H339" s="35">
        <v>76.15</v>
      </c>
      <c r="I339" s="27">
        <f>H:H*0.6</f>
        <v>45.69</v>
      </c>
      <c r="J339" s="24">
        <f t="shared" si="29"/>
        <v>72.49</v>
      </c>
      <c r="K339" s="27">
        <v>4</v>
      </c>
      <c r="L339" s="27"/>
      <c r="M339" s="27"/>
    </row>
    <row r="340" s="3" customFormat="1" ht="18.9" customHeight="1" spans="1:13">
      <c r="A340" s="16">
        <v>337</v>
      </c>
      <c r="B340" s="26" t="s">
        <v>656</v>
      </c>
      <c r="C340" s="26" t="s">
        <v>663</v>
      </c>
      <c r="D340" s="26">
        <v>1</v>
      </c>
      <c r="E340" s="27" t="s">
        <v>664</v>
      </c>
      <c r="F340" s="27" t="s">
        <v>665</v>
      </c>
      <c r="G340" s="28">
        <f t="shared" si="30"/>
        <v>30.36</v>
      </c>
      <c r="H340" s="35">
        <v>75.6</v>
      </c>
      <c r="I340" s="27">
        <f>H:H*0.6</f>
        <v>45.36</v>
      </c>
      <c r="J340" s="24">
        <f t="shared" si="29"/>
        <v>75.72</v>
      </c>
      <c r="K340" s="27">
        <v>1</v>
      </c>
      <c r="L340" s="27" t="s">
        <v>19</v>
      </c>
      <c r="M340" s="27"/>
    </row>
    <row r="341" s="3" customFormat="1" ht="18.9" customHeight="1" spans="1:13">
      <c r="A341" s="16">
        <v>338</v>
      </c>
      <c r="B341" s="30"/>
      <c r="C341" s="30"/>
      <c r="D341" s="30"/>
      <c r="E341" s="27" t="s">
        <v>666</v>
      </c>
      <c r="F341" s="27" t="s">
        <v>147</v>
      </c>
      <c r="G341" s="28">
        <f t="shared" si="30"/>
        <v>31.44</v>
      </c>
      <c r="H341" s="35">
        <v>73.55</v>
      </c>
      <c r="I341" s="27">
        <f>H:H*0.6</f>
        <v>44.13</v>
      </c>
      <c r="J341" s="24">
        <f t="shared" si="29"/>
        <v>75.57</v>
      </c>
      <c r="K341" s="27">
        <v>2</v>
      </c>
      <c r="L341" s="27"/>
      <c r="M341" s="27"/>
    </row>
    <row r="342" s="3" customFormat="1" ht="18.9" customHeight="1" spans="1:13">
      <c r="A342" s="16">
        <v>339</v>
      </c>
      <c r="B342" s="30"/>
      <c r="C342" s="30"/>
      <c r="D342" s="30"/>
      <c r="E342" s="27" t="s">
        <v>667</v>
      </c>
      <c r="F342" s="27" t="s">
        <v>668</v>
      </c>
      <c r="G342" s="28">
        <f t="shared" si="30"/>
        <v>27.4</v>
      </c>
      <c r="H342" s="35">
        <v>74.9</v>
      </c>
      <c r="I342" s="27">
        <f>H:H*0.6</f>
        <v>44.94</v>
      </c>
      <c r="J342" s="24">
        <f t="shared" si="29"/>
        <v>72.34</v>
      </c>
      <c r="K342" s="27">
        <v>3</v>
      </c>
      <c r="L342" s="27"/>
      <c r="M342" s="27"/>
    </row>
    <row r="343" s="3" customFormat="1" ht="18.9" customHeight="1" spans="1:13">
      <c r="A343" s="16">
        <v>340</v>
      </c>
      <c r="B343" s="31"/>
      <c r="C343" s="31"/>
      <c r="D343" s="31"/>
      <c r="E343" s="27" t="s">
        <v>669</v>
      </c>
      <c r="F343" s="27" t="s">
        <v>670</v>
      </c>
      <c r="G343" s="28">
        <f t="shared" si="30"/>
        <v>25.8</v>
      </c>
      <c r="H343" s="35"/>
      <c r="I343" s="27"/>
      <c r="J343" s="24">
        <f t="shared" si="29"/>
        <v>25.8</v>
      </c>
      <c r="K343" s="27">
        <v>4</v>
      </c>
      <c r="L343" s="27"/>
      <c r="M343" s="16" t="s">
        <v>26</v>
      </c>
    </row>
    <row r="344" s="3" customFormat="1" ht="18.9" customHeight="1" spans="1:13">
      <c r="A344" s="16">
        <v>341</v>
      </c>
      <c r="B344" s="27" t="s">
        <v>671</v>
      </c>
      <c r="C344" s="27" t="s">
        <v>672</v>
      </c>
      <c r="D344" s="27">
        <v>1</v>
      </c>
      <c r="E344" s="27" t="s">
        <v>673</v>
      </c>
      <c r="F344" s="27" t="s">
        <v>674</v>
      </c>
      <c r="G344" s="28">
        <f t="shared" si="30"/>
        <v>24.92</v>
      </c>
      <c r="H344" s="35">
        <v>72.35</v>
      </c>
      <c r="I344" s="27">
        <f>H:H*0.6</f>
        <v>43.41</v>
      </c>
      <c r="J344" s="24">
        <f t="shared" si="29"/>
        <v>68.33</v>
      </c>
      <c r="K344" s="27">
        <v>1</v>
      </c>
      <c r="L344" s="27" t="s">
        <v>19</v>
      </c>
      <c r="M344" s="27"/>
    </row>
    <row r="345" s="3" customFormat="1" ht="18.9" customHeight="1" spans="1:13">
      <c r="A345" s="16">
        <v>342</v>
      </c>
      <c r="B345" s="26" t="s">
        <v>675</v>
      </c>
      <c r="C345" s="26" t="s">
        <v>676</v>
      </c>
      <c r="D345" s="26">
        <v>1</v>
      </c>
      <c r="E345" s="27" t="s">
        <v>677</v>
      </c>
      <c r="F345" s="27" t="s">
        <v>111</v>
      </c>
      <c r="G345" s="28">
        <f t="shared" si="30"/>
        <v>30.96</v>
      </c>
      <c r="H345" s="35">
        <v>75.5</v>
      </c>
      <c r="I345" s="27">
        <f>H:H*0.6</f>
        <v>45.3</v>
      </c>
      <c r="J345" s="24">
        <f t="shared" si="29"/>
        <v>76.26</v>
      </c>
      <c r="K345" s="27">
        <v>1</v>
      </c>
      <c r="L345" s="27" t="s">
        <v>19</v>
      </c>
      <c r="M345" s="27"/>
    </row>
    <row r="346" s="3" customFormat="1" ht="18.9" customHeight="1" spans="1:13">
      <c r="A346" s="16">
        <v>343</v>
      </c>
      <c r="B346" s="30"/>
      <c r="C346" s="30"/>
      <c r="D346" s="30"/>
      <c r="E346" s="27" t="s">
        <v>678</v>
      </c>
      <c r="F346" s="27" t="s">
        <v>560</v>
      </c>
      <c r="G346" s="28">
        <f t="shared" si="30"/>
        <v>30.48</v>
      </c>
      <c r="H346" s="35">
        <v>73.25</v>
      </c>
      <c r="I346" s="27">
        <f>H:H*0.6</f>
        <v>43.95</v>
      </c>
      <c r="J346" s="24">
        <f t="shared" si="29"/>
        <v>74.43</v>
      </c>
      <c r="K346" s="27">
        <v>2</v>
      </c>
      <c r="L346" s="27"/>
      <c r="M346" s="27"/>
    </row>
    <row r="347" s="3" customFormat="1" ht="18.9" customHeight="1" spans="1:13">
      <c r="A347" s="16">
        <v>344</v>
      </c>
      <c r="B347" s="31"/>
      <c r="C347" s="31"/>
      <c r="D347" s="31"/>
      <c r="E347" s="27" t="s">
        <v>679</v>
      </c>
      <c r="F347" s="27" t="s">
        <v>236</v>
      </c>
      <c r="G347" s="28">
        <f t="shared" si="30"/>
        <v>29</v>
      </c>
      <c r="H347" s="35">
        <v>70.55</v>
      </c>
      <c r="I347" s="27">
        <f>H:H*0.6</f>
        <v>42.33</v>
      </c>
      <c r="J347" s="24">
        <f t="shared" si="29"/>
        <v>71.33</v>
      </c>
      <c r="K347" s="27">
        <v>3</v>
      </c>
      <c r="L347" s="27"/>
      <c r="M347" s="27"/>
    </row>
    <row r="348" s="3" customFormat="1" ht="18.9" customHeight="1" spans="1:13">
      <c r="A348" s="16">
        <v>345</v>
      </c>
      <c r="B348" s="26" t="s">
        <v>680</v>
      </c>
      <c r="C348" s="26" t="s">
        <v>681</v>
      </c>
      <c r="D348" s="26">
        <v>1</v>
      </c>
      <c r="E348" s="27" t="s">
        <v>682</v>
      </c>
      <c r="F348" s="27" t="s">
        <v>127</v>
      </c>
      <c r="G348" s="28">
        <f t="shared" si="30"/>
        <v>30.56</v>
      </c>
      <c r="H348" s="35">
        <v>72.85</v>
      </c>
      <c r="I348" s="27">
        <f>H:H*0.6</f>
        <v>43.71</v>
      </c>
      <c r="J348" s="24">
        <f t="shared" si="29"/>
        <v>74.27</v>
      </c>
      <c r="K348" s="27">
        <v>1</v>
      </c>
      <c r="L348" s="27" t="s">
        <v>19</v>
      </c>
      <c r="M348" s="27"/>
    </row>
    <row r="349" s="3" customFormat="1" ht="18.9" customHeight="1" spans="1:13">
      <c r="A349" s="16">
        <v>346</v>
      </c>
      <c r="B349" s="30"/>
      <c r="C349" s="30"/>
      <c r="D349" s="30"/>
      <c r="E349" s="27" t="s">
        <v>683</v>
      </c>
      <c r="F349" s="27" t="s">
        <v>238</v>
      </c>
      <c r="G349" s="28">
        <f t="shared" si="30"/>
        <v>26.28</v>
      </c>
      <c r="H349" s="35">
        <v>74.2</v>
      </c>
      <c r="I349" s="27">
        <f>H:H*0.6</f>
        <v>44.52</v>
      </c>
      <c r="J349" s="24">
        <f t="shared" si="29"/>
        <v>70.8</v>
      </c>
      <c r="K349" s="27">
        <v>2</v>
      </c>
      <c r="L349" s="27"/>
      <c r="M349" s="27"/>
    </row>
    <row r="350" s="3" customFormat="1" ht="18.9" customHeight="1" spans="1:13">
      <c r="A350" s="16">
        <v>347</v>
      </c>
      <c r="B350" s="30"/>
      <c r="C350" s="30"/>
      <c r="D350" s="30"/>
      <c r="E350" s="27" t="s">
        <v>684</v>
      </c>
      <c r="F350" s="27" t="s">
        <v>685</v>
      </c>
      <c r="G350" s="28">
        <f t="shared" si="30"/>
        <v>25.32</v>
      </c>
      <c r="H350" s="35">
        <v>75.1</v>
      </c>
      <c r="I350" s="27">
        <f>H:H*0.6</f>
        <v>45.06</v>
      </c>
      <c r="J350" s="24">
        <f t="shared" si="29"/>
        <v>70.38</v>
      </c>
      <c r="K350" s="27">
        <v>3</v>
      </c>
      <c r="L350" s="27"/>
      <c r="M350" s="27"/>
    </row>
    <row r="351" s="3" customFormat="1" ht="18.9" customHeight="1" spans="1:13">
      <c r="A351" s="16">
        <v>348</v>
      </c>
      <c r="B351" s="31"/>
      <c r="C351" s="31"/>
      <c r="D351" s="31"/>
      <c r="E351" s="27" t="s">
        <v>686</v>
      </c>
      <c r="F351" s="27" t="s">
        <v>687</v>
      </c>
      <c r="G351" s="28">
        <f t="shared" si="30"/>
        <v>24.76</v>
      </c>
      <c r="H351" s="35">
        <v>67.9</v>
      </c>
      <c r="I351" s="27">
        <f>H:H*0.6</f>
        <v>40.74</v>
      </c>
      <c r="J351" s="24">
        <f t="shared" si="29"/>
        <v>65.5</v>
      </c>
      <c r="K351" s="27">
        <v>4</v>
      </c>
      <c r="L351" s="27"/>
      <c r="M351" s="27"/>
    </row>
    <row r="352" s="3" customFormat="1" ht="18.9" customHeight="1" spans="1:13">
      <c r="A352" s="16">
        <v>349</v>
      </c>
      <c r="B352" s="26" t="s">
        <v>688</v>
      </c>
      <c r="C352" s="26" t="s">
        <v>689</v>
      </c>
      <c r="D352" s="26">
        <v>1</v>
      </c>
      <c r="E352" s="27" t="s">
        <v>690</v>
      </c>
      <c r="F352" s="27" t="s">
        <v>480</v>
      </c>
      <c r="G352" s="28">
        <f t="shared" si="30"/>
        <v>27.04</v>
      </c>
      <c r="H352" s="35">
        <v>82.05</v>
      </c>
      <c r="I352" s="27">
        <f>H:H*0.6</f>
        <v>49.23</v>
      </c>
      <c r="J352" s="24">
        <f t="shared" si="29"/>
        <v>76.27</v>
      </c>
      <c r="K352" s="27">
        <v>1</v>
      </c>
      <c r="L352" s="27" t="s">
        <v>19</v>
      </c>
      <c r="M352" s="27"/>
    </row>
    <row r="353" s="3" customFormat="1" ht="18.9" customHeight="1" spans="1:13">
      <c r="A353" s="16">
        <v>350</v>
      </c>
      <c r="B353" s="30"/>
      <c r="C353" s="30"/>
      <c r="D353" s="30"/>
      <c r="E353" s="27" t="s">
        <v>691</v>
      </c>
      <c r="F353" s="27" t="s">
        <v>125</v>
      </c>
      <c r="G353" s="28">
        <f t="shared" si="30"/>
        <v>29.68</v>
      </c>
      <c r="H353" s="35">
        <v>77.5</v>
      </c>
      <c r="I353" s="27">
        <f>H:H*0.6</f>
        <v>46.5</v>
      </c>
      <c r="J353" s="24">
        <f t="shared" si="29"/>
        <v>76.18</v>
      </c>
      <c r="K353" s="27">
        <v>2</v>
      </c>
      <c r="L353" s="27"/>
      <c r="M353" s="27"/>
    </row>
    <row r="354" s="3" customFormat="1" ht="18.9" customHeight="1" spans="1:13">
      <c r="A354" s="16">
        <v>351</v>
      </c>
      <c r="B354" s="30"/>
      <c r="C354" s="30"/>
      <c r="D354" s="30"/>
      <c r="E354" s="27" t="s">
        <v>692</v>
      </c>
      <c r="F354" s="27" t="s">
        <v>498</v>
      </c>
      <c r="G354" s="28">
        <f t="shared" si="30"/>
        <v>28.48</v>
      </c>
      <c r="H354" s="35">
        <v>77.85</v>
      </c>
      <c r="I354" s="27">
        <f>H:H*0.6</f>
        <v>46.71</v>
      </c>
      <c r="J354" s="24">
        <f t="shared" si="29"/>
        <v>75.19</v>
      </c>
      <c r="K354" s="27">
        <v>3</v>
      </c>
      <c r="L354" s="27"/>
      <c r="M354" s="27"/>
    </row>
    <row r="355" s="3" customFormat="1" ht="18.9" customHeight="1" spans="1:13">
      <c r="A355" s="16">
        <v>352</v>
      </c>
      <c r="B355" s="30"/>
      <c r="C355" s="30"/>
      <c r="D355" s="30"/>
      <c r="E355" s="27" t="s">
        <v>693</v>
      </c>
      <c r="F355" s="27" t="s">
        <v>158</v>
      </c>
      <c r="G355" s="28">
        <f t="shared" si="30"/>
        <v>28.84</v>
      </c>
      <c r="H355" s="35">
        <v>76</v>
      </c>
      <c r="I355" s="27">
        <f>H:H*0.6</f>
        <v>45.6</v>
      </c>
      <c r="J355" s="24">
        <f t="shared" si="29"/>
        <v>74.44</v>
      </c>
      <c r="K355" s="27">
        <v>4</v>
      </c>
      <c r="L355" s="27"/>
      <c r="M355" s="27"/>
    </row>
    <row r="356" s="3" customFormat="1" ht="18.9" customHeight="1" spans="1:13">
      <c r="A356" s="16">
        <v>353</v>
      </c>
      <c r="B356" s="31"/>
      <c r="C356" s="31"/>
      <c r="D356" s="31"/>
      <c r="E356" s="27" t="s">
        <v>694</v>
      </c>
      <c r="F356" s="27" t="s">
        <v>695</v>
      </c>
      <c r="G356" s="28">
        <f t="shared" si="30"/>
        <v>26.32</v>
      </c>
      <c r="H356" s="35">
        <v>75.6</v>
      </c>
      <c r="I356" s="27">
        <f t="shared" ref="I355:I386" si="31">H:H*0.6</f>
        <v>45.36</v>
      </c>
      <c r="J356" s="24">
        <f t="shared" si="29"/>
        <v>71.68</v>
      </c>
      <c r="K356" s="27">
        <v>5</v>
      </c>
      <c r="L356" s="27"/>
      <c r="M356" s="27"/>
    </row>
    <row r="357" s="3" customFormat="1" ht="18.9" customHeight="1" spans="1:13">
      <c r="A357" s="16">
        <v>354</v>
      </c>
      <c r="B357" s="26" t="s">
        <v>688</v>
      </c>
      <c r="C357" s="26" t="s">
        <v>696</v>
      </c>
      <c r="D357" s="26">
        <v>1</v>
      </c>
      <c r="E357" s="27" t="s">
        <v>697</v>
      </c>
      <c r="F357" s="27" t="s">
        <v>698</v>
      </c>
      <c r="G357" s="28">
        <f t="shared" si="30"/>
        <v>32.48</v>
      </c>
      <c r="H357" s="35">
        <v>77.1</v>
      </c>
      <c r="I357" s="27">
        <f t="shared" si="31"/>
        <v>46.26</v>
      </c>
      <c r="J357" s="24">
        <f t="shared" si="29"/>
        <v>78.74</v>
      </c>
      <c r="K357" s="27">
        <v>1</v>
      </c>
      <c r="L357" s="27" t="s">
        <v>19</v>
      </c>
      <c r="M357" s="27"/>
    </row>
    <row r="358" s="3" customFormat="1" ht="18.9" customHeight="1" spans="1:13">
      <c r="A358" s="16">
        <v>355</v>
      </c>
      <c r="B358" s="30"/>
      <c r="C358" s="30"/>
      <c r="D358" s="30"/>
      <c r="E358" s="27" t="s">
        <v>699</v>
      </c>
      <c r="F358" s="27" t="s">
        <v>313</v>
      </c>
      <c r="G358" s="28">
        <f t="shared" si="30"/>
        <v>31.48</v>
      </c>
      <c r="H358" s="35">
        <v>77.5</v>
      </c>
      <c r="I358" s="27">
        <f>H:H*0.6</f>
        <v>46.5</v>
      </c>
      <c r="J358" s="24">
        <f t="shared" si="29"/>
        <v>77.98</v>
      </c>
      <c r="K358" s="27">
        <v>2</v>
      </c>
      <c r="L358" s="27"/>
      <c r="M358" s="27"/>
    </row>
    <row r="359" s="3" customFormat="1" ht="18.9" customHeight="1" spans="1:13">
      <c r="A359" s="16">
        <v>356</v>
      </c>
      <c r="B359" s="30"/>
      <c r="C359" s="30"/>
      <c r="D359" s="30"/>
      <c r="E359" s="27" t="s">
        <v>700</v>
      </c>
      <c r="F359" s="27" t="s">
        <v>206</v>
      </c>
      <c r="G359" s="28">
        <f t="shared" si="30"/>
        <v>30.4</v>
      </c>
      <c r="H359" s="35">
        <v>77.95</v>
      </c>
      <c r="I359" s="27">
        <f>H:H*0.6</f>
        <v>46.77</v>
      </c>
      <c r="J359" s="24">
        <f t="shared" si="29"/>
        <v>77.17</v>
      </c>
      <c r="K359" s="27">
        <v>3</v>
      </c>
      <c r="L359" s="27"/>
      <c r="M359" s="27"/>
    </row>
    <row r="360" s="3" customFormat="1" ht="18.9" customHeight="1" spans="1:13">
      <c r="A360" s="16">
        <v>357</v>
      </c>
      <c r="B360" s="30"/>
      <c r="C360" s="30"/>
      <c r="D360" s="30"/>
      <c r="E360" s="27" t="s">
        <v>701</v>
      </c>
      <c r="F360" s="27" t="s">
        <v>182</v>
      </c>
      <c r="G360" s="28">
        <f t="shared" si="30"/>
        <v>30.72</v>
      </c>
      <c r="H360" s="35">
        <v>76.75</v>
      </c>
      <c r="I360" s="27">
        <f t="shared" si="31"/>
        <v>46.05</v>
      </c>
      <c r="J360" s="24">
        <f t="shared" si="29"/>
        <v>76.77</v>
      </c>
      <c r="K360" s="27">
        <v>4</v>
      </c>
      <c r="L360" s="27"/>
      <c r="M360" s="27"/>
    </row>
    <row r="361" s="3" customFormat="1" ht="18.9" customHeight="1" spans="1:13">
      <c r="A361" s="16">
        <v>358</v>
      </c>
      <c r="B361" s="31"/>
      <c r="C361" s="31"/>
      <c r="D361" s="31"/>
      <c r="E361" s="27" t="s">
        <v>702</v>
      </c>
      <c r="F361" s="27" t="s">
        <v>493</v>
      </c>
      <c r="G361" s="28">
        <f t="shared" si="30"/>
        <v>32.24</v>
      </c>
      <c r="H361" s="35">
        <v>69</v>
      </c>
      <c r="I361" s="27">
        <f>H:H*0.6</f>
        <v>41.4</v>
      </c>
      <c r="J361" s="24">
        <f t="shared" si="29"/>
        <v>73.64</v>
      </c>
      <c r="K361" s="27">
        <v>5</v>
      </c>
      <c r="L361" s="27"/>
      <c r="M361" s="27"/>
    </row>
    <row r="362" s="3" customFormat="1" ht="19.5" customHeight="1" spans="1:13">
      <c r="A362" s="16">
        <v>359</v>
      </c>
      <c r="B362" s="26" t="s">
        <v>680</v>
      </c>
      <c r="C362" s="26" t="s">
        <v>703</v>
      </c>
      <c r="D362" s="26">
        <v>1</v>
      </c>
      <c r="E362" s="27" t="s">
        <v>704</v>
      </c>
      <c r="F362" s="27" t="s">
        <v>705</v>
      </c>
      <c r="G362" s="28">
        <f t="shared" si="30"/>
        <v>27.2</v>
      </c>
      <c r="H362" s="35">
        <v>79</v>
      </c>
      <c r="I362" s="27">
        <f t="shared" si="31"/>
        <v>47.4</v>
      </c>
      <c r="J362" s="24">
        <f t="shared" si="29"/>
        <v>74.6</v>
      </c>
      <c r="K362" s="27">
        <v>1</v>
      </c>
      <c r="L362" s="27" t="s">
        <v>19</v>
      </c>
      <c r="M362" s="27"/>
    </row>
    <row r="363" s="3" customFormat="1" ht="19.5" customHeight="1" spans="1:13">
      <c r="A363" s="16">
        <v>360</v>
      </c>
      <c r="B363" s="30"/>
      <c r="C363" s="30"/>
      <c r="D363" s="30"/>
      <c r="E363" s="27" t="s">
        <v>706</v>
      </c>
      <c r="F363" s="27" t="s">
        <v>513</v>
      </c>
      <c r="G363" s="28">
        <f t="shared" si="30"/>
        <v>26.44</v>
      </c>
      <c r="H363" s="35">
        <v>76</v>
      </c>
      <c r="I363" s="27">
        <f t="shared" si="31"/>
        <v>45.6</v>
      </c>
      <c r="J363" s="24">
        <f t="shared" si="29"/>
        <v>72.04</v>
      </c>
      <c r="K363" s="27">
        <v>2</v>
      </c>
      <c r="L363" s="27"/>
      <c r="M363" s="27"/>
    </row>
    <row r="364" s="3" customFormat="1" ht="19.5" customHeight="1" spans="1:13">
      <c r="A364" s="16">
        <v>361</v>
      </c>
      <c r="B364" s="30"/>
      <c r="C364" s="30"/>
      <c r="D364" s="30"/>
      <c r="E364" s="27" t="s">
        <v>707</v>
      </c>
      <c r="F364" s="27" t="s">
        <v>708</v>
      </c>
      <c r="G364" s="28">
        <f t="shared" si="30"/>
        <v>25.12</v>
      </c>
      <c r="H364" s="35">
        <v>75.55</v>
      </c>
      <c r="I364" s="27">
        <f t="shared" si="31"/>
        <v>45.33</v>
      </c>
      <c r="J364" s="24">
        <f t="shared" si="29"/>
        <v>70.45</v>
      </c>
      <c r="K364" s="27">
        <v>3</v>
      </c>
      <c r="L364" s="27"/>
      <c r="M364" s="27"/>
    </row>
    <row r="365" s="3" customFormat="1" ht="19.5" customHeight="1" spans="1:13">
      <c r="A365" s="16">
        <v>362</v>
      </c>
      <c r="B365" s="30"/>
      <c r="C365" s="30"/>
      <c r="D365" s="30"/>
      <c r="E365" s="27" t="s">
        <v>709</v>
      </c>
      <c r="F365" s="27" t="s">
        <v>710</v>
      </c>
      <c r="G365" s="28">
        <f t="shared" si="30"/>
        <v>23.48</v>
      </c>
      <c r="H365" s="35">
        <v>71.15</v>
      </c>
      <c r="I365" s="27">
        <f>H:H*0.6</f>
        <v>42.69</v>
      </c>
      <c r="J365" s="24">
        <f t="shared" si="29"/>
        <v>66.17</v>
      </c>
      <c r="K365" s="27">
        <v>4</v>
      </c>
      <c r="L365" s="27"/>
      <c r="M365" s="27"/>
    </row>
    <row r="366" s="3" customFormat="1" ht="19.5" customHeight="1" spans="1:13">
      <c r="A366" s="16">
        <v>363</v>
      </c>
      <c r="B366" s="31"/>
      <c r="C366" s="31"/>
      <c r="D366" s="31"/>
      <c r="E366" s="27" t="s">
        <v>711</v>
      </c>
      <c r="F366" s="27" t="s">
        <v>461</v>
      </c>
      <c r="G366" s="28">
        <f t="shared" si="30"/>
        <v>23.72</v>
      </c>
      <c r="H366" s="35"/>
      <c r="I366" s="27"/>
      <c r="J366" s="24">
        <f t="shared" si="29"/>
        <v>23.72</v>
      </c>
      <c r="K366" s="27">
        <v>5</v>
      </c>
      <c r="L366" s="27"/>
      <c r="M366" s="16" t="s">
        <v>26</v>
      </c>
    </row>
    <row r="367" s="3" customFormat="1" ht="19.5" customHeight="1" spans="1:13">
      <c r="A367" s="16">
        <v>364</v>
      </c>
      <c r="B367" s="26" t="s">
        <v>680</v>
      </c>
      <c r="C367" s="26" t="s">
        <v>712</v>
      </c>
      <c r="D367" s="26">
        <v>1</v>
      </c>
      <c r="E367" s="27" t="s">
        <v>713</v>
      </c>
      <c r="F367" s="27" t="s">
        <v>665</v>
      </c>
      <c r="G367" s="28">
        <f t="shared" si="30"/>
        <v>30.36</v>
      </c>
      <c r="H367" s="35">
        <v>83.75</v>
      </c>
      <c r="I367" s="27">
        <f t="shared" si="31"/>
        <v>50.25</v>
      </c>
      <c r="J367" s="24">
        <f t="shared" si="29"/>
        <v>80.61</v>
      </c>
      <c r="K367" s="27">
        <v>1</v>
      </c>
      <c r="L367" s="27" t="s">
        <v>19</v>
      </c>
      <c r="M367" s="27"/>
    </row>
    <row r="368" s="3" customFormat="1" ht="19.5" customHeight="1" spans="1:13">
      <c r="A368" s="16">
        <v>365</v>
      </c>
      <c r="B368" s="30"/>
      <c r="C368" s="30"/>
      <c r="D368" s="30"/>
      <c r="E368" s="27" t="s">
        <v>714</v>
      </c>
      <c r="F368" s="27" t="s">
        <v>340</v>
      </c>
      <c r="G368" s="28">
        <f t="shared" si="30"/>
        <v>27.92</v>
      </c>
      <c r="H368" s="35">
        <v>71.8</v>
      </c>
      <c r="I368" s="27">
        <f t="shared" si="31"/>
        <v>43.08</v>
      </c>
      <c r="J368" s="24">
        <f t="shared" si="29"/>
        <v>71</v>
      </c>
      <c r="K368" s="27">
        <v>2</v>
      </c>
      <c r="L368" s="27"/>
      <c r="M368" s="27"/>
    </row>
    <row r="369" s="3" customFormat="1" ht="19.5" customHeight="1" spans="1:13">
      <c r="A369" s="16">
        <v>366</v>
      </c>
      <c r="B369" s="31"/>
      <c r="C369" s="31"/>
      <c r="D369" s="31"/>
      <c r="E369" s="27" t="s">
        <v>715</v>
      </c>
      <c r="F369" s="27" t="s">
        <v>716</v>
      </c>
      <c r="G369" s="28">
        <f t="shared" si="30"/>
        <v>25.72</v>
      </c>
      <c r="H369" s="35">
        <v>75.05</v>
      </c>
      <c r="I369" s="27">
        <f t="shared" si="31"/>
        <v>45.03</v>
      </c>
      <c r="J369" s="24">
        <f t="shared" si="29"/>
        <v>70.75</v>
      </c>
      <c r="K369" s="27">
        <v>3</v>
      </c>
      <c r="L369" s="27"/>
      <c r="M369" s="27"/>
    </row>
    <row r="370" s="3" customFormat="1" ht="19.5" customHeight="1" spans="1:13">
      <c r="A370" s="16">
        <v>367</v>
      </c>
      <c r="B370" s="26" t="s">
        <v>675</v>
      </c>
      <c r="C370" s="26" t="s">
        <v>717</v>
      </c>
      <c r="D370" s="26">
        <v>1</v>
      </c>
      <c r="E370" s="27" t="s">
        <v>718</v>
      </c>
      <c r="F370" s="27" t="s">
        <v>388</v>
      </c>
      <c r="G370" s="28">
        <f t="shared" si="30"/>
        <v>29.6</v>
      </c>
      <c r="H370" s="35">
        <v>76</v>
      </c>
      <c r="I370" s="27">
        <f t="shared" si="31"/>
        <v>45.6</v>
      </c>
      <c r="J370" s="24">
        <f t="shared" si="29"/>
        <v>75.2</v>
      </c>
      <c r="K370" s="27">
        <v>1</v>
      </c>
      <c r="L370" s="27" t="s">
        <v>19</v>
      </c>
      <c r="M370" s="27"/>
    </row>
    <row r="371" s="3" customFormat="1" ht="19.5" customHeight="1" spans="1:13">
      <c r="A371" s="16">
        <v>368</v>
      </c>
      <c r="B371" s="30"/>
      <c r="C371" s="30"/>
      <c r="D371" s="30"/>
      <c r="E371" s="27" t="s">
        <v>719</v>
      </c>
      <c r="F371" s="27" t="s">
        <v>720</v>
      </c>
      <c r="G371" s="28">
        <f t="shared" si="30"/>
        <v>25.04</v>
      </c>
      <c r="H371" s="35">
        <v>72.45</v>
      </c>
      <c r="I371" s="27">
        <f>H:H*0.6</f>
        <v>43.47</v>
      </c>
      <c r="J371" s="24">
        <f t="shared" si="29"/>
        <v>68.51</v>
      </c>
      <c r="K371" s="27">
        <v>2</v>
      </c>
      <c r="L371" s="27"/>
      <c r="M371" s="27"/>
    </row>
    <row r="372" s="3" customFormat="1" ht="19.5" customHeight="1" spans="1:13">
      <c r="A372" s="16">
        <v>369</v>
      </c>
      <c r="B372" s="30"/>
      <c r="C372" s="30"/>
      <c r="D372" s="30"/>
      <c r="E372" s="27" t="s">
        <v>721</v>
      </c>
      <c r="F372" s="27" t="s">
        <v>716</v>
      </c>
      <c r="G372" s="28">
        <f t="shared" si="30"/>
        <v>25.72</v>
      </c>
      <c r="H372" s="35">
        <v>68.95</v>
      </c>
      <c r="I372" s="27">
        <f>H:H*0.6</f>
        <v>41.37</v>
      </c>
      <c r="J372" s="24">
        <f t="shared" si="29"/>
        <v>67.09</v>
      </c>
      <c r="K372" s="27">
        <v>3</v>
      </c>
      <c r="L372" s="27"/>
      <c r="M372" s="27"/>
    </row>
    <row r="373" s="3" customFormat="1" ht="19.5" customHeight="1" spans="1:13">
      <c r="A373" s="16">
        <v>370</v>
      </c>
      <c r="B373" s="30"/>
      <c r="C373" s="30"/>
      <c r="D373" s="30"/>
      <c r="E373" s="27" t="s">
        <v>722</v>
      </c>
      <c r="F373" s="27" t="s">
        <v>242</v>
      </c>
      <c r="G373" s="28">
        <f t="shared" si="30"/>
        <v>24.72</v>
      </c>
      <c r="H373" s="35">
        <v>69.25</v>
      </c>
      <c r="I373" s="27">
        <f t="shared" si="31"/>
        <v>41.55</v>
      </c>
      <c r="J373" s="24">
        <f t="shared" si="29"/>
        <v>66.27</v>
      </c>
      <c r="K373" s="27">
        <v>4</v>
      </c>
      <c r="L373" s="27"/>
      <c r="M373" s="27"/>
    </row>
    <row r="374" s="3" customFormat="1" ht="19.5" customHeight="1" spans="1:13">
      <c r="A374" s="16">
        <v>371</v>
      </c>
      <c r="B374" s="31"/>
      <c r="C374" s="31"/>
      <c r="D374" s="31"/>
      <c r="E374" s="27" t="s">
        <v>723</v>
      </c>
      <c r="F374" s="27" t="s">
        <v>724</v>
      </c>
      <c r="G374" s="28">
        <f t="shared" si="30"/>
        <v>22.32</v>
      </c>
      <c r="H374" s="35">
        <v>64.8</v>
      </c>
      <c r="I374" s="27">
        <f t="shared" si="31"/>
        <v>38.88</v>
      </c>
      <c r="J374" s="24">
        <f t="shared" si="29"/>
        <v>61.2</v>
      </c>
      <c r="K374" s="27">
        <v>5</v>
      </c>
      <c r="L374" s="27"/>
      <c r="M374" s="27"/>
    </row>
    <row r="375" s="3" customFormat="1" ht="19.5" customHeight="1" spans="1:13">
      <c r="A375" s="16">
        <v>372</v>
      </c>
      <c r="B375" s="26" t="s">
        <v>725</v>
      </c>
      <c r="C375" s="26" t="s">
        <v>726</v>
      </c>
      <c r="D375" s="26">
        <v>1</v>
      </c>
      <c r="E375" s="27" t="s">
        <v>727</v>
      </c>
      <c r="F375" s="27" t="s">
        <v>728</v>
      </c>
      <c r="G375" s="28">
        <f t="shared" si="30"/>
        <v>34.44</v>
      </c>
      <c r="H375" s="35">
        <v>75.6</v>
      </c>
      <c r="I375" s="27">
        <f t="shared" si="31"/>
        <v>45.36</v>
      </c>
      <c r="J375" s="24">
        <f t="shared" si="29"/>
        <v>79.8</v>
      </c>
      <c r="K375" s="27">
        <v>1</v>
      </c>
      <c r="L375" s="27" t="s">
        <v>19</v>
      </c>
      <c r="M375" s="27"/>
    </row>
    <row r="376" s="3" customFormat="1" ht="19.5" customHeight="1" spans="1:13">
      <c r="A376" s="16">
        <v>373</v>
      </c>
      <c r="B376" s="30"/>
      <c r="C376" s="30"/>
      <c r="D376" s="30"/>
      <c r="E376" s="27" t="s">
        <v>729</v>
      </c>
      <c r="F376" s="27" t="s">
        <v>182</v>
      </c>
      <c r="G376" s="28">
        <f t="shared" si="30"/>
        <v>30.72</v>
      </c>
      <c r="H376" s="35">
        <v>75.1</v>
      </c>
      <c r="I376" s="27">
        <f t="shared" si="31"/>
        <v>45.06</v>
      </c>
      <c r="J376" s="24">
        <f t="shared" si="29"/>
        <v>75.78</v>
      </c>
      <c r="K376" s="27">
        <v>2</v>
      </c>
      <c r="L376" s="27"/>
      <c r="M376" s="27"/>
    </row>
    <row r="377" s="3" customFormat="1" ht="19.5" customHeight="1" spans="1:13">
      <c r="A377" s="16">
        <v>374</v>
      </c>
      <c r="B377" s="30"/>
      <c r="C377" s="30"/>
      <c r="D377" s="30"/>
      <c r="E377" s="27" t="s">
        <v>730</v>
      </c>
      <c r="F377" s="27" t="s">
        <v>731</v>
      </c>
      <c r="G377" s="28">
        <f t="shared" si="30"/>
        <v>27.44</v>
      </c>
      <c r="H377" s="35">
        <v>71.75</v>
      </c>
      <c r="I377" s="27">
        <f t="shared" si="31"/>
        <v>43.05</v>
      </c>
      <c r="J377" s="24">
        <f t="shared" si="29"/>
        <v>70.49</v>
      </c>
      <c r="K377" s="27">
        <v>3</v>
      </c>
      <c r="L377" s="27"/>
      <c r="M377" s="27"/>
    </row>
    <row r="378" s="3" customFormat="1" ht="19.5" customHeight="1" spans="1:13">
      <c r="A378" s="16">
        <v>375</v>
      </c>
      <c r="B378" s="30"/>
      <c r="C378" s="30"/>
      <c r="D378" s="30"/>
      <c r="E378" s="27" t="s">
        <v>732</v>
      </c>
      <c r="F378" s="27" t="s">
        <v>733</v>
      </c>
      <c r="G378" s="28">
        <f t="shared" si="30"/>
        <v>25.88</v>
      </c>
      <c r="H378" s="35">
        <v>72.55</v>
      </c>
      <c r="I378" s="27">
        <f>H:H*0.6</f>
        <v>43.53</v>
      </c>
      <c r="J378" s="24">
        <f t="shared" si="29"/>
        <v>69.41</v>
      </c>
      <c r="K378" s="27">
        <v>4</v>
      </c>
      <c r="L378" s="27"/>
      <c r="M378" s="27"/>
    </row>
    <row r="379" s="3" customFormat="1" ht="19.5" customHeight="1" spans="1:13">
      <c r="A379" s="16">
        <v>376</v>
      </c>
      <c r="B379" s="31"/>
      <c r="C379" s="31"/>
      <c r="D379" s="31"/>
      <c r="E379" s="27" t="s">
        <v>734</v>
      </c>
      <c r="F379" s="27" t="s">
        <v>232</v>
      </c>
      <c r="G379" s="28">
        <f t="shared" si="30"/>
        <v>27.24</v>
      </c>
      <c r="H379" s="35">
        <v>68.35</v>
      </c>
      <c r="I379" s="27">
        <f>H:H*0.6</f>
        <v>41.01</v>
      </c>
      <c r="J379" s="24">
        <f t="shared" si="29"/>
        <v>68.25</v>
      </c>
      <c r="K379" s="27">
        <v>5</v>
      </c>
      <c r="L379" s="27"/>
      <c r="M379" s="27"/>
    </row>
    <row r="380" s="3" customFormat="1" ht="19.5" customHeight="1" spans="1:13">
      <c r="A380" s="16">
        <v>377</v>
      </c>
      <c r="B380" s="26" t="s">
        <v>735</v>
      </c>
      <c r="C380" s="26" t="s">
        <v>736</v>
      </c>
      <c r="D380" s="26">
        <v>1</v>
      </c>
      <c r="E380" s="27" t="s">
        <v>737</v>
      </c>
      <c r="F380" s="27" t="s">
        <v>137</v>
      </c>
      <c r="G380" s="28">
        <f t="shared" si="30"/>
        <v>30.52</v>
      </c>
      <c r="H380" s="35">
        <v>81.5</v>
      </c>
      <c r="I380" s="27">
        <f>H:H*0.6</f>
        <v>48.9</v>
      </c>
      <c r="J380" s="24">
        <f t="shared" si="29"/>
        <v>79.42</v>
      </c>
      <c r="K380" s="27">
        <v>1</v>
      </c>
      <c r="L380" s="27" t="s">
        <v>19</v>
      </c>
      <c r="M380" s="27"/>
    </row>
    <row r="381" s="3" customFormat="1" ht="19.5" customHeight="1" spans="1:13">
      <c r="A381" s="16">
        <v>378</v>
      </c>
      <c r="B381" s="30"/>
      <c r="C381" s="30"/>
      <c r="D381" s="30"/>
      <c r="E381" s="27" t="s">
        <v>738</v>
      </c>
      <c r="F381" s="27" t="s">
        <v>600</v>
      </c>
      <c r="G381" s="28">
        <f t="shared" si="30"/>
        <v>31.64</v>
      </c>
      <c r="H381" s="35">
        <v>79</v>
      </c>
      <c r="I381" s="27">
        <f>H:H*0.6</f>
        <v>47.4</v>
      </c>
      <c r="J381" s="24">
        <f t="shared" si="29"/>
        <v>79.04</v>
      </c>
      <c r="K381" s="27">
        <v>2</v>
      </c>
      <c r="L381" s="27"/>
      <c r="M381" s="27"/>
    </row>
    <row r="382" s="3" customFormat="1" ht="19.5" customHeight="1" spans="1:13">
      <c r="A382" s="16">
        <v>379</v>
      </c>
      <c r="B382" s="30"/>
      <c r="C382" s="30"/>
      <c r="D382" s="30"/>
      <c r="E382" s="27" t="s">
        <v>739</v>
      </c>
      <c r="F382" s="27" t="s">
        <v>197</v>
      </c>
      <c r="G382" s="28">
        <f t="shared" si="30"/>
        <v>24.88</v>
      </c>
      <c r="H382" s="35">
        <v>73.35</v>
      </c>
      <c r="I382" s="27">
        <f>H:H*0.6</f>
        <v>44.01</v>
      </c>
      <c r="J382" s="24">
        <f t="shared" si="29"/>
        <v>68.89</v>
      </c>
      <c r="K382" s="27">
        <v>3</v>
      </c>
      <c r="L382" s="27"/>
      <c r="M382" s="27"/>
    </row>
    <row r="383" s="3" customFormat="1" ht="19.5" customHeight="1" spans="1:13">
      <c r="A383" s="16">
        <v>380</v>
      </c>
      <c r="B383" s="30"/>
      <c r="C383" s="30"/>
      <c r="D383" s="30"/>
      <c r="E383" s="27" t="s">
        <v>740</v>
      </c>
      <c r="F383" s="27" t="s">
        <v>513</v>
      </c>
      <c r="G383" s="28">
        <f t="shared" si="30"/>
        <v>26.44</v>
      </c>
      <c r="H383" s="35">
        <v>69.4</v>
      </c>
      <c r="I383" s="27">
        <f>H:H*0.6</f>
        <v>41.64</v>
      </c>
      <c r="J383" s="24">
        <f t="shared" si="29"/>
        <v>68.08</v>
      </c>
      <c r="K383" s="27">
        <v>4</v>
      </c>
      <c r="L383" s="27"/>
      <c r="M383" s="27"/>
    </row>
    <row r="384" s="3" customFormat="1" ht="19.5" customHeight="1" spans="1:13">
      <c r="A384" s="16">
        <v>381</v>
      </c>
      <c r="B384" s="31"/>
      <c r="C384" s="31"/>
      <c r="D384" s="31"/>
      <c r="E384" s="27" t="s">
        <v>741</v>
      </c>
      <c r="F384" s="27" t="s">
        <v>328</v>
      </c>
      <c r="G384" s="28">
        <f t="shared" si="30"/>
        <v>26</v>
      </c>
      <c r="H384" s="35"/>
      <c r="I384" s="27"/>
      <c r="J384" s="24">
        <f t="shared" si="29"/>
        <v>26</v>
      </c>
      <c r="K384" s="27">
        <v>5</v>
      </c>
      <c r="L384" s="27"/>
      <c r="M384" s="16" t="s">
        <v>26</v>
      </c>
    </row>
    <row r="385" s="3" customFormat="1" ht="19.5" customHeight="1" spans="1:13">
      <c r="A385" s="16">
        <v>382</v>
      </c>
      <c r="B385" s="26" t="s">
        <v>742</v>
      </c>
      <c r="C385" s="26" t="s">
        <v>743</v>
      </c>
      <c r="D385" s="26">
        <v>1</v>
      </c>
      <c r="E385" s="27" t="s">
        <v>744</v>
      </c>
      <c r="F385" s="27" t="s">
        <v>120</v>
      </c>
      <c r="G385" s="28">
        <f t="shared" si="30"/>
        <v>31.32</v>
      </c>
      <c r="H385" s="35">
        <v>81</v>
      </c>
      <c r="I385" s="27">
        <f t="shared" si="31"/>
        <v>48.6</v>
      </c>
      <c r="J385" s="24">
        <f t="shared" si="29"/>
        <v>79.92</v>
      </c>
      <c r="K385" s="27">
        <v>1</v>
      </c>
      <c r="L385" s="27" t="s">
        <v>19</v>
      </c>
      <c r="M385" s="27"/>
    </row>
    <row r="386" s="3" customFormat="1" ht="19.5" customHeight="1" spans="1:13">
      <c r="A386" s="16">
        <v>383</v>
      </c>
      <c r="B386" s="30"/>
      <c r="C386" s="30"/>
      <c r="D386" s="30"/>
      <c r="E386" s="27" t="s">
        <v>745</v>
      </c>
      <c r="F386" s="27" t="s">
        <v>414</v>
      </c>
      <c r="G386" s="28">
        <f t="shared" si="30"/>
        <v>29.24</v>
      </c>
      <c r="H386" s="35">
        <v>79</v>
      </c>
      <c r="I386" s="27">
        <f>H:H*0.6</f>
        <v>47.4</v>
      </c>
      <c r="J386" s="24">
        <f t="shared" si="29"/>
        <v>76.64</v>
      </c>
      <c r="K386" s="27">
        <v>2</v>
      </c>
      <c r="L386" s="27"/>
      <c r="M386" s="27"/>
    </row>
    <row r="387" s="3" customFormat="1" ht="19.5" customHeight="1" spans="1:13">
      <c r="A387" s="16">
        <v>384</v>
      </c>
      <c r="B387" s="31"/>
      <c r="C387" s="31"/>
      <c r="D387" s="31"/>
      <c r="E387" s="27" t="s">
        <v>746</v>
      </c>
      <c r="F387" s="27" t="s">
        <v>137</v>
      </c>
      <c r="G387" s="28">
        <f t="shared" si="30"/>
        <v>30.52</v>
      </c>
      <c r="H387" s="35">
        <v>67.95</v>
      </c>
      <c r="I387" s="27">
        <f>H:H*0.6</f>
        <v>40.77</v>
      </c>
      <c r="J387" s="24">
        <f t="shared" si="29"/>
        <v>71.29</v>
      </c>
      <c r="K387" s="27">
        <v>3</v>
      </c>
      <c r="L387" s="27"/>
      <c r="M387" s="27"/>
    </row>
    <row r="388" s="3" customFormat="1" ht="19.5" customHeight="1" spans="1:13">
      <c r="A388" s="16">
        <v>385</v>
      </c>
      <c r="B388" s="26" t="s">
        <v>747</v>
      </c>
      <c r="C388" s="26" t="s">
        <v>748</v>
      </c>
      <c r="D388" s="26">
        <v>1</v>
      </c>
      <c r="E388" s="27" t="s">
        <v>749</v>
      </c>
      <c r="F388" s="27" t="s">
        <v>750</v>
      </c>
      <c r="G388" s="28">
        <f t="shared" si="30"/>
        <v>33.2</v>
      </c>
      <c r="H388" s="35">
        <v>76.2</v>
      </c>
      <c r="I388" s="27">
        <f>H:H*0.6</f>
        <v>45.72</v>
      </c>
      <c r="J388" s="24">
        <f t="shared" si="29"/>
        <v>78.92</v>
      </c>
      <c r="K388" s="27">
        <v>1</v>
      </c>
      <c r="L388" s="27" t="s">
        <v>19</v>
      </c>
      <c r="M388" s="27"/>
    </row>
    <row r="389" s="3" customFormat="1" ht="19.5" customHeight="1" spans="1:13">
      <c r="A389" s="16">
        <v>386</v>
      </c>
      <c r="B389" s="30"/>
      <c r="C389" s="30"/>
      <c r="D389" s="30"/>
      <c r="E389" s="27" t="s">
        <v>751</v>
      </c>
      <c r="F389" s="27" t="s">
        <v>34</v>
      </c>
      <c r="G389" s="28">
        <f t="shared" si="30"/>
        <v>29.32</v>
      </c>
      <c r="H389" s="35">
        <v>73.1</v>
      </c>
      <c r="I389" s="27">
        <f>H:H*0.6</f>
        <v>43.86</v>
      </c>
      <c r="J389" s="24">
        <f t="shared" ref="J389:J422" si="32">G389+I389</f>
        <v>73.18</v>
      </c>
      <c r="K389" s="27">
        <v>2</v>
      </c>
      <c r="L389" s="27"/>
      <c r="M389" s="27"/>
    </row>
    <row r="390" s="3" customFormat="1" ht="19.5" customHeight="1" spans="1:13">
      <c r="A390" s="16">
        <v>387</v>
      </c>
      <c r="B390" s="30"/>
      <c r="C390" s="30"/>
      <c r="D390" s="30"/>
      <c r="E390" s="27" t="s">
        <v>752</v>
      </c>
      <c r="F390" s="27" t="s">
        <v>753</v>
      </c>
      <c r="G390" s="28">
        <f t="shared" ref="G390:G422" si="33">F390*0.4</f>
        <v>28.96</v>
      </c>
      <c r="H390" s="35">
        <v>68.95</v>
      </c>
      <c r="I390" s="27">
        <f>H:H*0.6</f>
        <v>41.37</v>
      </c>
      <c r="J390" s="24">
        <f t="shared" si="32"/>
        <v>70.33</v>
      </c>
      <c r="K390" s="27">
        <v>3</v>
      </c>
      <c r="L390" s="27"/>
      <c r="M390" s="27"/>
    </row>
    <row r="391" s="3" customFormat="1" ht="19.5" customHeight="1" spans="1:13">
      <c r="A391" s="16">
        <v>388</v>
      </c>
      <c r="B391" s="31"/>
      <c r="C391" s="31"/>
      <c r="D391" s="31"/>
      <c r="E391" s="27" t="s">
        <v>754</v>
      </c>
      <c r="F391" s="27" t="s">
        <v>203</v>
      </c>
      <c r="G391" s="28">
        <f t="shared" si="33"/>
        <v>29.76</v>
      </c>
      <c r="H391" s="35">
        <v>66</v>
      </c>
      <c r="I391" s="27">
        <f>H:H*0.6</f>
        <v>39.6</v>
      </c>
      <c r="J391" s="24">
        <f t="shared" si="32"/>
        <v>69.36</v>
      </c>
      <c r="K391" s="27">
        <v>4</v>
      </c>
      <c r="L391" s="27"/>
      <c r="M391" s="27"/>
    </row>
    <row r="392" s="3" customFormat="1" ht="22.1" customHeight="1" spans="1:13">
      <c r="A392" s="16">
        <v>389</v>
      </c>
      <c r="B392" s="26" t="s">
        <v>755</v>
      </c>
      <c r="C392" s="26" t="s">
        <v>756</v>
      </c>
      <c r="D392" s="26">
        <v>1</v>
      </c>
      <c r="E392" s="27" t="s">
        <v>757</v>
      </c>
      <c r="F392" s="27" t="s">
        <v>600</v>
      </c>
      <c r="G392" s="28">
        <f t="shared" si="33"/>
        <v>31.64</v>
      </c>
      <c r="H392" s="35">
        <v>79.2</v>
      </c>
      <c r="I392" s="27">
        <f>H:H*0.6</f>
        <v>47.52</v>
      </c>
      <c r="J392" s="24">
        <f t="shared" si="32"/>
        <v>79.16</v>
      </c>
      <c r="K392" s="27">
        <v>1</v>
      </c>
      <c r="L392" s="27" t="s">
        <v>19</v>
      </c>
      <c r="M392" s="27"/>
    </row>
    <row r="393" s="3" customFormat="1" ht="22.1" customHeight="1" spans="1:13">
      <c r="A393" s="16">
        <v>390</v>
      </c>
      <c r="B393" s="30"/>
      <c r="C393" s="30"/>
      <c r="D393" s="30"/>
      <c r="E393" s="27" t="s">
        <v>758</v>
      </c>
      <c r="F393" s="27" t="s">
        <v>759</v>
      </c>
      <c r="G393" s="28">
        <f t="shared" si="33"/>
        <v>30.84</v>
      </c>
      <c r="H393" s="35">
        <v>73.2</v>
      </c>
      <c r="I393" s="27">
        <f>H:H*0.6</f>
        <v>43.92</v>
      </c>
      <c r="J393" s="24">
        <f t="shared" si="32"/>
        <v>74.76</v>
      </c>
      <c r="K393" s="27">
        <v>2</v>
      </c>
      <c r="L393" s="27"/>
      <c r="M393" s="27"/>
    </row>
    <row r="394" s="3" customFormat="1" ht="22.1" customHeight="1" spans="1:13">
      <c r="A394" s="16">
        <v>391</v>
      </c>
      <c r="B394" s="31"/>
      <c r="C394" s="31"/>
      <c r="D394" s="31"/>
      <c r="E394" s="27" t="s">
        <v>760</v>
      </c>
      <c r="F394" s="27" t="s">
        <v>280</v>
      </c>
      <c r="G394" s="28">
        <f t="shared" si="33"/>
        <v>29.44</v>
      </c>
      <c r="H394" s="35">
        <v>71.35</v>
      </c>
      <c r="I394" s="27">
        <f>H:H*0.6</f>
        <v>42.81</v>
      </c>
      <c r="J394" s="24">
        <f t="shared" si="32"/>
        <v>72.25</v>
      </c>
      <c r="K394" s="27">
        <v>3</v>
      </c>
      <c r="L394" s="27"/>
      <c r="M394" s="27"/>
    </row>
    <row r="395" s="3" customFormat="1" ht="22.1" customHeight="1" spans="1:13">
      <c r="A395" s="16">
        <v>392</v>
      </c>
      <c r="B395" s="26" t="s">
        <v>755</v>
      </c>
      <c r="C395" s="26" t="s">
        <v>761</v>
      </c>
      <c r="D395" s="26">
        <v>1</v>
      </c>
      <c r="E395" s="27" t="s">
        <v>762</v>
      </c>
      <c r="F395" s="27" t="s">
        <v>176</v>
      </c>
      <c r="G395" s="28">
        <f t="shared" si="33"/>
        <v>36.52</v>
      </c>
      <c r="H395" s="35">
        <v>75.25</v>
      </c>
      <c r="I395" s="27">
        <f>H:H*0.6</f>
        <v>45.15</v>
      </c>
      <c r="J395" s="24">
        <f t="shared" si="32"/>
        <v>81.67</v>
      </c>
      <c r="K395" s="27">
        <v>1</v>
      </c>
      <c r="L395" s="27" t="s">
        <v>19</v>
      </c>
      <c r="M395" s="27"/>
    </row>
    <row r="396" s="3" customFormat="1" ht="22.1" customHeight="1" spans="1:13">
      <c r="A396" s="16">
        <v>393</v>
      </c>
      <c r="B396" s="30"/>
      <c r="C396" s="30"/>
      <c r="D396" s="30"/>
      <c r="E396" s="27" t="s">
        <v>763</v>
      </c>
      <c r="F396" s="27" t="s">
        <v>377</v>
      </c>
      <c r="G396" s="28">
        <f t="shared" si="33"/>
        <v>32.32</v>
      </c>
      <c r="H396" s="35">
        <v>71.55</v>
      </c>
      <c r="I396" s="27">
        <f>H:H*0.6</f>
        <v>42.93</v>
      </c>
      <c r="J396" s="24">
        <f t="shared" si="32"/>
        <v>75.25</v>
      </c>
      <c r="K396" s="27">
        <v>2</v>
      </c>
      <c r="L396" s="27"/>
      <c r="M396" s="27"/>
    </row>
    <row r="397" s="3" customFormat="1" ht="22.1" customHeight="1" spans="1:13">
      <c r="A397" s="16">
        <v>394</v>
      </c>
      <c r="B397" s="30"/>
      <c r="C397" s="30"/>
      <c r="D397" s="30"/>
      <c r="E397" s="27" t="s">
        <v>764</v>
      </c>
      <c r="F397" s="27" t="s">
        <v>120</v>
      </c>
      <c r="G397" s="28">
        <f t="shared" si="33"/>
        <v>31.32</v>
      </c>
      <c r="H397" s="35">
        <v>68.45</v>
      </c>
      <c r="I397" s="27">
        <f>H:H*0.6</f>
        <v>41.07</v>
      </c>
      <c r="J397" s="24">
        <f t="shared" si="32"/>
        <v>72.39</v>
      </c>
      <c r="K397" s="27">
        <v>3</v>
      </c>
      <c r="L397" s="27"/>
      <c r="M397" s="27"/>
    </row>
    <row r="398" s="3" customFormat="1" ht="22.1" customHeight="1" spans="1:13">
      <c r="A398" s="16">
        <v>395</v>
      </c>
      <c r="B398" s="31"/>
      <c r="C398" s="31"/>
      <c r="D398" s="31"/>
      <c r="E398" s="27" t="s">
        <v>765</v>
      </c>
      <c r="F398" s="27" t="s">
        <v>766</v>
      </c>
      <c r="G398" s="28">
        <f t="shared" si="33"/>
        <v>33.88</v>
      </c>
      <c r="H398" s="35"/>
      <c r="I398" s="27"/>
      <c r="J398" s="24">
        <f t="shared" si="32"/>
        <v>33.88</v>
      </c>
      <c r="K398" s="27">
        <v>4</v>
      </c>
      <c r="L398" s="27"/>
      <c r="M398" s="16" t="s">
        <v>26</v>
      </c>
    </row>
    <row r="399" s="3" customFormat="1" ht="22.1" customHeight="1" spans="1:13">
      <c r="A399" s="16">
        <v>396</v>
      </c>
      <c r="B399" s="26" t="s">
        <v>767</v>
      </c>
      <c r="C399" s="26" t="s">
        <v>768</v>
      </c>
      <c r="D399" s="26">
        <v>1</v>
      </c>
      <c r="E399" s="27" t="s">
        <v>769</v>
      </c>
      <c r="F399" s="27" t="s">
        <v>698</v>
      </c>
      <c r="G399" s="28">
        <f t="shared" si="33"/>
        <v>32.48</v>
      </c>
      <c r="H399" s="35">
        <v>81.65</v>
      </c>
      <c r="I399" s="27">
        <f>H:H*0.6</f>
        <v>48.99</v>
      </c>
      <c r="J399" s="24">
        <f t="shared" si="32"/>
        <v>81.47</v>
      </c>
      <c r="K399" s="27">
        <v>1</v>
      </c>
      <c r="L399" s="27" t="s">
        <v>19</v>
      </c>
      <c r="M399" s="27"/>
    </row>
    <row r="400" s="3" customFormat="1" ht="22.1" customHeight="1" spans="1:13">
      <c r="A400" s="16">
        <v>397</v>
      </c>
      <c r="B400" s="30"/>
      <c r="C400" s="30"/>
      <c r="D400" s="30"/>
      <c r="E400" s="27" t="s">
        <v>770</v>
      </c>
      <c r="F400" s="27" t="s">
        <v>147</v>
      </c>
      <c r="G400" s="28">
        <f t="shared" si="33"/>
        <v>31.44</v>
      </c>
      <c r="H400" s="35">
        <v>76.05</v>
      </c>
      <c r="I400" s="27">
        <f>H:H*0.6</f>
        <v>45.63</v>
      </c>
      <c r="J400" s="24">
        <f t="shared" si="32"/>
        <v>77.07</v>
      </c>
      <c r="K400" s="27">
        <v>2</v>
      </c>
      <c r="L400" s="27"/>
      <c r="M400" s="27"/>
    </row>
    <row r="401" s="3" customFormat="1" ht="22.1" customHeight="1" spans="1:13">
      <c r="A401" s="16">
        <v>398</v>
      </c>
      <c r="B401" s="30"/>
      <c r="C401" s="30"/>
      <c r="D401" s="30"/>
      <c r="E401" s="27" t="s">
        <v>771</v>
      </c>
      <c r="F401" s="27" t="s">
        <v>377</v>
      </c>
      <c r="G401" s="28">
        <f t="shared" si="33"/>
        <v>32.32</v>
      </c>
      <c r="H401" s="35">
        <v>74.2</v>
      </c>
      <c r="I401" s="27">
        <f>H:H*0.6</f>
        <v>44.52</v>
      </c>
      <c r="J401" s="24">
        <f t="shared" si="32"/>
        <v>76.84</v>
      </c>
      <c r="K401" s="27">
        <v>3</v>
      </c>
      <c r="L401" s="27"/>
      <c r="M401" s="27"/>
    </row>
    <row r="402" s="3" customFormat="1" ht="22.1" customHeight="1" spans="1:13">
      <c r="A402" s="16">
        <v>399</v>
      </c>
      <c r="B402" s="30"/>
      <c r="C402" s="30"/>
      <c r="D402" s="30"/>
      <c r="E402" s="27" t="s">
        <v>772</v>
      </c>
      <c r="F402" s="27" t="s">
        <v>607</v>
      </c>
      <c r="G402" s="28">
        <f t="shared" si="33"/>
        <v>31</v>
      </c>
      <c r="H402" s="35">
        <v>72.9</v>
      </c>
      <c r="I402" s="27">
        <f>H:H*0.6</f>
        <v>43.74</v>
      </c>
      <c r="J402" s="24">
        <f t="shared" si="32"/>
        <v>74.74</v>
      </c>
      <c r="K402" s="27">
        <v>4</v>
      </c>
      <c r="L402" s="27"/>
      <c r="M402" s="27"/>
    </row>
    <row r="403" s="3" customFormat="1" ht="22.1" customHeight="1" spans="1:13">
      <c r="A403" s="16">
        <v>400</v>
      </c>
      <c r="B403" s="31"/>
      <c r="C403" s="31"/>
      <c r="D403" s="31"/>
      <c r="E403" s="27" t="s">
        <v>773</v>
      </c>
      <c r="F403" s="27" t="s">
        <v>774</v>
      </c>
      <c r="G403" s="28">
        <f t="shared" si="33"/>
        <v>29.64</v>
      </c>
      <c r="H403" s="35">
        <v>67.65</v>
      </c>
      <c r="I403" s="27">
        <f>H:H*0.6</f>
        <v>40.59</v>
      </c>
      <c r="J403" s="24">
        <f t="shared" si="32"/>
        <v>70.23</v>
      </c>
      <c r="K403" s="27">
        <v>5</v>
      </c>
      <c r="L403" s="27"/>
      <c r="M403" s="27"/>
    </row>
    <row r="404" s="3" customFormat="1" ht="22.1" customHeight="1" spans="1:13">
      <c r="A404" s="16">
        <v>401</v>
      </c>
      <c r="B404" s="26" t="s">
        <v>767</v>
      </c>
      <c r="C404" s="26" t="s">
        <v>775</v>
      </c>
      <c r="D404" s="26">
        <v>1</v>
      </c>
      <c r="E404" s="27" t="s">
        <v>776</v>
      </c>
      <c r="F404" s="27" t="s">
        <v>168</v>
      </c>
      <c r="G404" s="28">
        <f t="shared" si="33"/>
        <v>31.84</v>
      </c>
      <c r="H404" s="35">
        <v>82.7</v>
      </c>
      <c r="I404" s="27">
        <f>H:H*0.6</f>
        <v>49.62</v>
      </c>
      <c r="J404" s="24">
        <f t="shared" si="32"/>
        <v>81.46</v>
      </c>
      <c r="K404" s="27">
        <v>1</v>
      </c>
      <c r="L404" s="27" t="s">
        <v>19</v>
      </c>
      <c r="M404" s="27"/>
    </row>
    <row r="405" s="3" customFormat="1" ht="22.1" customHeight="1" spans="1:13">
      <c r="A405" s="16">
        <v>402</v>
      </c>
      <c r="B405" s="30"/>
      <c r="C405" s="30"/>
      <c r="D405" s="30"/>
      <c r="E405" s="27" t="s">
        <v>777</v>
      </c>
      <c r="F405" s="27" t="s">
        <v>576</v>
      </c>
      <c r="G405" s="28">
        <f t="shared" si="33"/>
        <v>33.08</v>
      </c>
      <c r="H405" s="35">
        <v>76.8</v>
      </c>
      <c r="I405" s="27">
        <f>H:H*0.6</f>
        <v>46.08</v>
      </c>
      <c r="J405" s="24">
        <f t="shared" si="32"/>
        <v>79.16</v>
      </c>
      <c r="K405" s="27">
        <v>2</v>
      </c>
      <c r="L405" s="27"/>
      <c r="M405" s="27"/>
    </row>
    <row r="406" s="3" customFormat="1" ht="22.1" customHeight="1" spans="1:13">
      <c r="A406" s="16">
        <v>403</v>
      </c>
      <c r="B406" s="30"/>
      <c r="C406" s="30"/>
      <c r="D406" s="30"/>
      <c r="E406" s="27" t="s">
        <v>778</v>
      </c>
      <c r="F406" s="27" t="s">
        <v>368</v>
      </c>
      <c r="G406" s="28">
        <f t="shared" si="33"/>
        <v>32.8</v>
      </c>
      <c r="H406" s="35">
        <v>74.55</v>
      </c>
      <c r="I406" s="27">
        <f>H:H*0.6</f>
        <v>44.73</v>
      </c>
      <c r="J406" s="24">
        <f t="shared" si="32"/>
        <v>77.53</v>
      </c>
      <c r="K406" s="27">
        <v>3</v>
      </c>
      <c r="L406" s="27"/>
      <c r="M406" s="27"/>
    </row>
    <row r="407" s="3" customFormat="1" ht="22.1" customHeight="1" spans="1:13">
      <c r="A407" s="16">
        <v>404</v>
      </c>
      <c r="B407" s="30"/>
      <c r="C407" s="30"/>
      <c r="D407" s="30"/>
      <c r="E407" s="27" t="s">
        <v>779</v>
      </c>
      <c r="F407" s="27" t="s">
        <v>493</v>
      </c>
      <c r="G407" s="28">
        <f t="shared" si="33"/>
        <v>32.24</v>
      </c>
      <c r="H407" s="35">
        <v>74.9</v>
      </c>
      <c r="I407" s="27">
        <f>H:H*0.6</f>
        <v>44.94</v>
      </c>
      <c r="J407" s="24">
        <f t="shared" si="32"/>
        <v>77.18</v>
      </c>
      <c r="K407" s="27">
        <v>4</v>
      </c>
      <c r="L407" s="27"/>
      <c r="M407" s="27"/>
    </row>
    <row r="408" s="3" customFormat="1" ht="22.1" customHeight="1" spans="1:13">
      <c r="A408" s="16">
        <v>405</v>
      </c>
      <c r="B408" s="31"/>
      <c r="C408" s="31"/>
      <c r="D408" s="31"/>
      <c r="E408" s="27" t="s">
        <v>780</v>
      </c>
      <c r="F408" s="27" t="s">
        <v>781</v>
      </c>
      <c r="G408" s="28">
        <f t="shared" si="33"/>
        <v>34.4</v>
      </c>
      <c r="H408" s="35">
        <v>71.1</v>
      </c>
      <c r="I408" s="27">
        <f>H:H*0.6</f>
        <v>42.66</v>
      </c>
      <c r="J408" s="24">
        <f t="shared" si="32"/>
        <v>77.06</v>
      </c>
      <c r="K408" s="27">
        <v>5</v>
      </c>
      <c r="L408" s="27"/>
      <c r="M408" s="27"/>
    </row>
    <row r="409" s="3" customFormat="1" ht="22.1" customHeight="1" spans="1:13">
      <c r="A409" s="16">
        <v>406</v>
      </c>
      <c r="B409" s="26" t="s">
        <v>782</v>
      </c>
      <c r="C409" s="26" t="s">
        <v>783</v>
      </c>
      <c r="D409" s="26">
        <v>1</v>
      </c>
      <c r="E409" s="27" t="s">
        <v>784</v>
      </c>
      <c r="F409" s="27" t="s">
        <v>750</v>
      </c>
      <c r="G409" s="28">
        <f t="shared" si="33"/>
        <v>33.2</v>
      </c>
      <c r="H409" s="35">
        <v>77.55</v>
      </c>
      <c r="I409" s="27">
        <f>H:H*0.6</f>
        <v>46.53</v>
      </c>
      <c r="J409" s="24">
        <f t="shared" si="32"/>
        <v>79.73</v>
      </c>
      <c r="K409" s="27">
        <v>1</v>
      </c>
      <c r="L409" s="27" t="s">
        <v>19</v>
      </c>
      <c r="M409" s="27"/>
    </row>
    <row r="410" s="3" customFormat="1" ht="22.1" customHeight="1" spans="1:13">
      <c r="A410" s="16">
        <v>407</v>
      </c>
      <c r="B410" s="30"/>
      <c r="C410" s="30"/>
      <c r="D410" s="30"/>
      <c r="E410" s="27" t="s">
        <v>785</v>
      </c>
      <c r="F410" s="27" t="s">
        <v>786</v>
      </c>
      <c r="G410" s="28">
        <f t="shared" si="33"/>
        <v>32.36</v>
      </c>
      <c r="H410" s="35">
        <v>78.4</v>
      </c>
      <c r="I410" s="27">
        <f>H:H*0.6</f>
        <v>47.04</v>
      </c>
      <c r="J410" s="24">
        <f t="shared" si="32"/>
        <v>79.4</v>
      </c>
      <c r="K410" s="27">
        <v>2</v>
      </c>
      <c r="L410" s="27"/>
      <c r="M410" s="27"/>
    </row>
    <row r="411" s="3" customFormat="1" ht="22.1" customHeight="1" spans="1:13">
      <c r="A411" s="16">
        <v>408</v>
      </c>
      <c r="B411" s="30"/>
      <c r="C411" s="30"/>
      <c r="D411" s="30"/>
      <c r="E411" s="27" t="s">
        <v>787</v>
      </c>
      <c r="F411" s="27" t="s">
        <v>788</v>
      </c>
      <c r="G411" s="28">
        <f t="shared" si="33"/>
        <v>32.52</v>
      </c>
      <c r="H411" s="35">
        <v>72.55</v>
      </c>
      <c r="I411" s="27">
        <f>H:H*0.6</f>
        <v>43.53</v>
      </c>
      <c r="J411" s="24">
        <f t="shared" si="32"/>
        <v>76.05</v>
      </c>
      <c r="K411" s="27">
        <v>3</v>
      </c>
      <c r="L411" s="27"/>
      <c r="M411" s="27"/>
    </row>
    <row r="412" s="3" customFormat="1" ht="22.1" customHeight="1" spans="1:13">
      <c r="A412" s="16">
        <v>409</v>
      </c>
      <c r="B412" s="31"/>
      <c r="C412" s="31"/>
      <c r="D412" s="31"/>
      <c r="E412" s="27" t="s">
        <v>789</v>
      </c>
      <c r="F412" s="27" t="s">
        <v>600</v>
      </c>
      <c r="G412" s="28">
        <f t="shared" si="33"/>
        <v>31.64</v>
      </c>
      <c r="H412" s="35">
        <v>73.6</v>
      </c>
      <c r="I412" s="27">
        <f>H:H*0.6</f>
        <v>44.16</v>
      </c>
      <c r="J412" s="24">
        <f t="shared" si="32"/>
        <v>75.8</v>
      </c>
      <c r="K412" s="27">
        <v>4</v>
      </c>
      <c r="L412" s="27"/>
      <c r="M412" s="27"/>
    </row>
    <row r="413" s="3" customFormat="1" ht="22.1" customHeight="1" spans="1:13">
      <c r="A413" s="16">
        <v>410</v>
      </c>
      <c r="B413" s="26" t="s">
        <v>790</v>
      </c>
      <c r="C413" s="26" t="s">
        <v>791</v>
      </c>
      <c r="D413" s="26">
        <v>1</v>
      </c>
      <c r="E413" s="27" t="s">
        <v>792</v>
      </c>
      <c r="F413" s="27" t="s">
        <v>759</v>
      </c>
      <c r="G413" s="28">
        <f t="shared" si="33"/>
        <v>30.84</v>
      </c>
      <c r="H413" s="35">
        <v>68.8</v>
      </c>
      <c r="I413" s="27">
        <f>H:H*0.6</f>
        <v>41.28</v>
      </c>
      <c r="J413" s="24">
        <f t="shared" si="32"/>
        <v>72.12</v>
      </c>
      <c r="K413" s="27">
        <v>1</v>
      </c>
      <c r="L413" s="27" t="s">
        <v>19</v>
      </c>
      <c r="M413" s="27"/>
    </row>
    <row r="414" s="3" customFormat="1" ht="22.1" customHeight="1" spans="1:13">
      <c r="A414" s="16">
        <v>411</v>
      </c>
      <c r="B414" s="30"/>
      <c r="C414" s="30"/>
      <c r="D414" s="30"/>
      <c r="E414" s="27" t="s">
        <v>793</v>
      </c>
      <c r="F414" s="27" t="s">
        <v>794</v>
      </c>
      <c r="G414" s="28">
        <f t="shared" si="33"/>
        <v>26.76</v>
      </c>
      <c r="H414" s="35">
        <v>75.15</v>
      </c>
      <c r="I414" s="27">
        <f>H:H*0.6</f>
        <v>45.09</v>
      </c>
      <c r="J414" s="24">
        <f t="shared" si="32"/>
        <v>71.85</v>
      </c>
      <c r="K414" s="27">
        <v>2</v>
      </c>
      <c r="L414" s="27"/>
      <c r="M414" s="27"/>
    </row>
    <row r="415" s="3" customFormat="1" ht="22.1" customHeight="1" spans="1:13">
      <c r="A415" s="16">
        <v>412</v>
      </c>
      <c r="B415" s="30"/>
      <c r="C415" s="30"/>
      <c r="D415" s="30"/>
      <c r="E415" s="27" t="s">
        <v>795</v>
      </c>
      <c r="F415" s="27" t="s">
        <v>392</v>
      </c>
      <c r="G415" s="28">
        <f t="shared" si="33"/>
        <v>28.28</v>
      </c>
      <c r="H415" s="35">
        <v>71.85</v>
      </c>
      <c r="I415" s="27">
        <f>H:H*0.6</f>
        <v>43.11</v>
      </c>
      <c r="J415" s="24">
        <f t="shared" si="32"/>
        <v>71.39</v>
      </c>
      <c r="K415" s="27">
        <v>3</v>
      </c>
      <c r="L415" s="27"/>
      <c r="M415" s="27"/>
    </row>
    <row r="416" s="3" customFormat="1" ht="22.1" customHeight="1" spans="1:13">
      <c r="A416" s="16">
        <v>413</v>
      </c>
      <c r="B416" s="30"/>
      <c r="C416" s="30"/>
      <c r="D416" s="30"/>
      <c r="E416" s="27" t="s">
        <v>796</v>
      </c>
      <c r="F416" s="27" t="s">
        <v>797</v>
      </c>
      <c r="G416" s="28">
        <f t="shared" si="33"/>
        <v>26.68</v>
      </c>
      <c r="H416" s="35">
        <v>69.2</v>
      </c>
      <c r="I416" s="27">
        <f>H:H*0.6</f>
        <v>41.52</v>
      </c>
      <c r="J416" s="24">
        <f t="shared" si="32"/>
        <v>68.2</v>
      </c>
      <c r="K416" s="27">
        <v>4</v>
      </c>
      <c r="L416" s="27"/>
      <c r="M416" s="27"/>
    </row>
    <row r="417" s="3" customFormat="1" ht="22.1" customHeight="1" spans="1:13">
      <c r="A417" s="16">
        <v>414</v>
      </c>
      <c r="B417" s="31"/>
      <c r="C417" s="31"/>
      <c r="D417" s="31"/>
      <c r="E417" s="27" t="s">
        <v>798</v>
      </c>
      <c r="F417" s="27" t="s">
        <v>799</v>
      </c>
      <c r="G417" s="28">
        <f t="shared" si="33"/>
        <v>27.84</v>
      </c>
      <c r="H417" s="35"/>
      <c r="I417" s="27"/>
      <c r="J417" s="24">
        <f t="shared" si="32"/>
        <v>27.84</v>
      </c>
      <c r="K417" s="27">
        <v>5</v>
      </c>
      <c r="L417" s="27"/>
      <c r="M417" s="16" t="s">
        <v>26</v>
      </c>
    </row>
    <row r="418" s="3" customFormat="1" ht="24" customHeight="1" spans="1:13">
      <c r="A418" s="16">
        <v>415</v>
      </c>
      <c r="B418" s="26" t="s">
        <v>790</v>
      </c>
      <c r="C418" s="26" t="s">
        <v>800</v>
      </c>
      <c r="D418" s="26">
        <v>1</v>
      </c>
      <c r="E418" s="27" t="s">
        <v>801</v>
      </c>
      <c r="F418" s="37">
        <v>76.3</v>
      </c>
      <c r="G418" s="28">
        <f t="shared" si="33"/>
        <v>30.52</v>
      </c>
      <c r="H418" s="35">
        <v>76.15</v>
      </c>
      <c r="I418" s="27">
        <f>H:H*0.6</f>
        <v>45.69</v>
      </c>
      <c r="J418" s="24">
        <f t="shared" si="32"/>
        <v>76.21</v>
      </c>
      <c r="K418" s="27">
        <v>1</v>
      </c>
      <c r="L418" s="27" t="s">
        <v>19</v>
      </c>
      <c r="M418" s="27"/>
    </row>
    <row r="419" s="3" customFormat="1" ht="24" customHeight="1" spans="1:13">
      <c r="A419" s="16">
        <v>416</v>
      </c>
      <c r="B419" s="30"/>
      <c r="C419" s="30"/>
      <c r="D419" s="30"/>
      <c r="E419" s="27" t="s">
        <v>802</v>
      </c>
      <c r="F419" s="27" t="s">
        <v>34</v>
      </c>
      <c r="G419" s="28">
        <f t="shared" si="33"/>
        <v>29.32</v>
      </c>
      <c r="H419" s="35">
        <v>76.05</v>
      </c>
      <c r="I419" s="27">
        <f>H:H*0.6</f>
        <v>45.63</v>
      </c>
      <c r="J419" s="24">
        <f t="shared" si="32"/>
        <v>74.95</v>
      </c>
      <c r="K419" s="27">
        <v>2</v>
      </c>
      <c r="L419" s="27"/>
      <c r="M419" s="27"/>
    </row>
    <row r="420" s="3" customFormat="1" ht="24" customHeight="1" spans="1:13">
      <c r="A420" s="16">
        <v>417</v>
      </c>
      <c r="B420" s="30"/>
      <c r="C420" s="30"/>
      <c r="D420" s="30"/>
      <c r="E420" s="27" t="s">
        <v>803</v>
      </c>
      <c r="F420" s="27" t="s">
        <v>804</v>
      </c>
      <c r="G420" s="28">
        <f t="shared" si="33"/>
        <v>28.12</v>
      </c>
      <c r="H420" s="35">
        <v>73.85</v>
      </c>
      <c r="I420" s="27">
        <f>H:H*0.6</f>
        <v>44.31</v>
      </c>
      <c r="J420" s="24">
        <f t="shared" si="32"/>
        <v>72.43</v>
      </c>
      <c r="K420" s="27">
        <v>3</v>
      </c>
      <c r="L420" s="27"/>
      <c r="M420" s="27"/>
    </row>
    <row r="421" s="3" customFormat="1" ht="20.1" customHeight="1" spans="1:13">
      <c r="A421" s="16">
        <v>418</v>
      </c>
      <c r="B421" s="30"/>
      <c r="C421" s="30"/>
      <c r="D421" s="30"/>
      <c r="E421" s="27" t="s">
        <v>805</v>
      </c>
      <c r="F421" s="27" t="s">
        <v>107</v>
      </c>
      <c r="G421" s="28">
        <f t="shared" si="33"/>
        <v>28.4</v>
      </c>
      <c r="H421" s="35">
        <v>68.45</v>
      </c>
      <c r="I421" s="27">
        <f>H:H*0.6</f>
        <v>41.07</v>
      </c>
      <c r="J421" s="24">
        <f t="shared" si="32"/>
        <v>69.47</v>
      </c>
      <c r="K421" s="27">
        <v>4</v>
      </c>
      <c r="L421" s="27"/>
      <c r="M421" s="27"/>
    </row>
    <row r="422" s="3" customFormat="1" ht="20.1" customHeight="1" spans="1:13">
      <c r="A422" s="16">
        <v>419</v>
      </c>
      <c r="B422" s="31"/>
      <c r="C422" s="31"/>
      <c r="D422" s="31"/>
      <c r="E422" s="27" t="s">
        <v>806</v>
      </c>
      <c r="F422" s="27" t="s">
        <v>311</v>
      </c>
      <c r="G422" s="28">
        <f t="shared" si="33"/>
        <v>28.72</v>
      </c>
      <c r="H422" s="35">
        <v>66.2</v>
      </c>
      <c r="I422" s="27">
        <f>H:H*0.6</f>
        <v>39.72</v>
      </c>
      <c r="J422" s="24">
        <f t="shared" si="32"/>
        <v>68.44</v>
      </c>
      <c r="K422" s="27">
        <v>5</v>
      </c>
      <c r="L422" s="27"/>
      <c r="M422" s="27"/>
    </row>
    <row r="423" spans="1:13">
      <c r="A423" s="3"/>
      <c r="B423" s="3"/>
      <c r="C423" s="3"/>
      <c r="D423" s="3"/>
      <c r="E423" s="3"/>
      <c r="F423" s="3"/>
      <c r="G423" s="43"/>
      <c r="H423" s="44"/>
      <c r="I423" s="45"/>
      <c r="J423" s="45"/>
      <c r="K423" s="46"/>
      <c r="L423" s="46"/>
      <c r="M423" s="46"/>
    </row>
  </sheetData>
  <autoFilter ref="A3:M422">
    <extLst/>
  </autoFilter>
  <mergeCells count="275">
    <mergeCell ref="A1:M1"/>
    <mergeCell ref="A2:M2"/>
    <mergeCell ref="B4:B7"/>
    <mergeCell ref="B8:B11"/>
    <mergeCell ref="B12:B13"/>
    <mergeCell ref="B14:B18"/>
    <mergeCell ref="B19:B23"/>
    <mergeCell ref="B24:B28"/>
    <mergeCell ref="B29:B32"/>
    <mergeCell ref="B33:B34"/>
    <mergeCell ref="B35:B38"/>
    <mergeCell ref="B40:B41"/>
    <mergeCell ref="B42:B45"/>
    <mergeCell ref="B46:B50"/>
    <mergeCell ref="B51:B55"/>
    <mergeCell ref="B56:B58"/>
    <mergeCell ref="B59:B62"/>
    <mergeCell ref="B63:B65"/>
    <mergeCell ref="B66:B70"/>
    <mergeCell ref="B71:B74"/>
    <mergeCell ref="B75:B78"/>
    <mergeCell ref="B79:B82"/>
    <mergeCell ref="B83:B86"/>
    <mergeCell ref="B87:B90"/>
    <mergeCell ref="B91:B95"/>
    <mergeCell ref="B96:B97"/>
    <mergeCell ref="B98:B101"/>
    <mergeCell ref="B102:B105"/>
    <mergeCell ref="B106:B108"/>
    <mergeCell ref="B109:B113"/>
    <mergeCell ref="B115:B124"/>
    <mergeCell ref="B125:B129"/>
    <mergeCell ref="B130:B134"/>
    <mergeCell ref="B135:B138"/>
    <mergeCell ref="B139:B142"/>
    <mergeCell ref="B144:B147"/>
    <mergeCell ref="B148:B152"/>
    <mergeCell ref="B153:B156"/>
    <mergeCell ref="B157:B158"/>
    <mergeCell ref="B159:B173"/>
    <mergeCell ref="B174:B182"/>
    <mergeCell ref="B183:B195"/>
    <mergeCell ref="B196:B198"/>
    <mergeCell ref="B199:B201"/>
    <mergeCell ref="B202:B205"/>
    <mergeCell ref="B206:B215"/>
    <mergeCell ref="B216:B218"/>
    <mergeCell ref="B219:B222"/>
    <mergeCell ref="B223:B227"/>
    <mergeCell ref="B228:B236"/>
    <mergeCell ref="B237:B238"/>
    <mergeCell ref="B239:B242"/>
    <mergeCell ref="B243:B246"/>
    <mergeCell ref="B247:B250"/>
    <mergeCell ref="B251:B253"/>
    <mergeCell ref="B254:B258"/>
    <mergeCell ref="B259:B261"/>
    <mergeCell ref="B262:B265"/>
    <mergeCell ref="B266:B269"/>
    <mergeCell ref="B270:B273"/>
    <mergeCell ref="B274:B275"/>
    <mergeCell ref="B276:B280"/>
    <mergeCell ref="B281:B292"/>
    <mergeCell ref="B293:B297"/>
    <mergeCell ref="B298:B299"/>
    <mergeCell ref="B300:B303"/>
    <mergeCell ref="B304:B307"/>
    <mergeCell ref="B308:B311"/>
    <mergeCell ref="B312:B316"/>
    <mergeCell ref="B317:B320"/>
    <mergeCell ref="B322:B325"/>
    <mergeCell ref="B326:B330"/>
    <mergeCell ref="B331:B335"/>
    <mergeCell ref="B336:B339"/>
    <mergeCell ref="B340:B343"/>
    <mergeCell ref="B345:B347"/>
    <mergeCell ref="B348:B351"/>
    <mergeCell ref="B352:B356"/>
    <mergeCell ref="B357:B361"/>
    <mergeCell ref="B362:B366"/>
    <mergeCell ref="B367:B369"/>
    <mergeCell ref="B370:B374"/>
    <mergeCell ref="B375:B379"/>
    <mergeCell ref="B380:B384"/>
    <mergeCell ref="B385:B387"/>
    <mergeCell ref="B388:B391"/>
    <mergeCell ref="B392:B394"/>
    <mergeCell ref="B395:B398"/>
    <mergeCell ref="B399:B403"/>
    <mergeCell ref="B404:B408"/>
    <mergeCell ref="B409:B412"/>
    <mergeCell ref="B413:B417"/>
    <mergeCell ref="B418:B422"/>
    <mergeCell ref="C4:C7"/>
    <mergeCell ref="C8:C11"/>
    <mergeCell ref="C12:C13"/>
    <mergeCell ref="C14:C18"/>
    <mergeCell ref="C19:C23"/>
    <mergeCell ref="C24:C28"/>
    <mergeCell ref="C29:C32"/>
    <mergeCell ref="C33:C34"/>
    <mergeCell ref="C35:C38"/>
    <mergeCell ref="C40:C41"/>
    <mergeCell ref="C42:C45"/>
    <mergeCell ref="C46:C50"/>
    <mergeCell ref="C51:C55"/>
    <mergeCell ref="C56:C58"/>
    <mergeCell ref="C59:C62"/>
    <mergeCell ref="C63:C65"/>
    <mergeCell ref="C66:C70"/>
    <mergeCell ref="C71:C74"/>
    <mergeCell ref="C75:C78"/>
    <mergeCell ref="C79:C82"/>
    <mergeCell ref="C83:C86"/>
    <mergeCell ref="C87:C90"/>
    <mergeCell ref="C91:C95"/>
    <mergeCell ref="C96:C97"/>
    <mergeCell ref="C98:C101"/>
    <mergeCell ref="C102:C105"/>
    <mergeCell ref="C106:C108"/>
    <mergeCell ref="C109:C113"/>
    <mergeCell ref="C115:C124"/>
    <mergeCell ref="C125:C129"/>
    <mergeCell ref="C130:C134"/>
    <mergeCell ref="C135:C138"/>
    <mergeCell ref="C139:C142"/>
    <mergeCell ref="C144:C147"/>
    <mergeCell ref="C148:C152"/>
    <mergeCell ref="C153:C156"/>
    <mergeCell ref="C157:C158"/>
    <mergeCell ref="C159:C173"/>
    <mergeCell ref="C174:C182"/>
    <mergeCell ref="C183:C195"/>
    <mergeCell ref="C196:C198"/>
    <mergeCell ref="C199:C201"/>
    <mergeCell ref="C202:C205"/>
    <mergeCell ref="C206:C215"/>
    <mergeCell ref="C216:C218"/>
    <mergeCell ref="C219:C222"/>
    <mergeCell ref="C223:C227"/>
    <mergeCell ref="C228:C236"/>
    <mergeCell ref="C237:C238"/>
    <mergeCell ref="C239:C242"/>
    <mergeCell ref="C243:C246"/>
    <mergeCell ref="C247:C250"/>
    <mergeCell ref="C251:C253"/>
    <mergeCell ref="C254:C258"/>
    <mergeCell ref="C259:C261"/>
    <mergeCell ref="C262:C265"/>
    <mergeCell ref="C266:C269"/>
    <mergeCell ref="C270:C273"/>
    <mergeCell ref="C274:C275"/>
    <mergeCell ref="C276:C280"/>
    <mergeCell ref="C281:C292"/>
    <mergeCell ref="C293:C297"/>
    <mergeCell ref="C298:C299"/>
    <mergeCell ref="C300:C303"/>
    <mergeCell ref="C304:C307"/>
    <mergeCell ref="C308:C311"/>
    <mergeCell ref="C312:C316"/>
    <mergeCell ref="C317:C320"/>
    <mergeCell ref="C322:C325"/>
    <mergeCell ref="C326:C330"/>
    <mergeCell ref="C331:C335"/>
    <mergeCell ref="C336:C339"/>
    <mergeCell ref="C340:C343"/>
    <mergeCell ref="C345:C347"/>
    <mergeCell ref="C348:C351"/>
    <mergeCell ref="C352:C356"/>
    <mergeCell ref="C357:C361"/>
    <mergeCell ref="C362:C366"/>
    <mergeCell ref="C367:C369"/>
    <mergeCell ref="C370:C374"/>
    <mergeCell ref="C375:C379"/>
    <mergeCell ref="C380:C384"/>
    <mergeCell ref="C385:C387"/>
    <mergeCell ref="C388:C391"/>
    <mergeCell ref="C392:C394"/>
    <mergeCell ref="C395:C398"/>
    <mergeCell ref="C399:C403"/>
    <mergeCell ref="C404:C408"/>
    <mergeCell ref="C409:C412"/>
    <mergeCell ref="C413:C417"/>
    <mergeCell ref="C418:C422"/>
    <mergeCell ref="D4:D7"/>
    <mergeCell ref="D8:D11"/>
    <mergeCell ref="D12:D13"/>
    <mergeCell ref="D14:D18"/>
    <mergeCell ref="D19:D23"/>
    <mergeCell ref="D24:D28"/>
    <mergeCell ref="D29:D32"/>
    <mergeCell ref="D33:D34"/>
    <mergeCell ref="D35:D38"/>
    <mergeCell ref="D40:D41"/>
    <mergeCell ref="D42:D45"/>
    <mergeCell ref="D46:D50"/>
    <mergeCell ref="D51:D55"/>
    <mergeCell ref="D56:D58"/>
    <mergeCell ref="D59:D62"/>
    <mergeCell ref="D63:D65"/>
    <mergeCell ref="D66:D70"/>
    <mergeCell ref="D71:D74"/>
    <mergeCell ref="D75:D78"/>
    <mergeCell ref="D79:D82"/>
    <mergeCell ref="D83:D86"/>
    <mergeCell ref="D87:D90"/>
    <mergeCell ref="D91:D95"/>
    <mergeCell ref="D96:D97"/>
    <mergeCell ref="D98:D101"/>
    <mergeCell ref="D102:D105"/>
    <mergeCell ref="D106:D108"/>
    <mergeCell ref="D109:D113"/>
    <mergeCell ref="D115:D124"/>
    <mergeCell ref="D125:D129"/>
    <mergeCell ref="D130:D134"/>
    <mergeCell ref="D135:D138"/>
    <mergeCell ref="D139:D142"/>
    <mergeCell ref="D144:D147"/>
    <mergeCell ref="D148:D152"/>
    <mergeCell ref="D153:D156"/>
    <mergeCell ref="D157:D158"/>
    <mergeCell ref="D159:D173"/>
    <mergeCell ref="D174:D182"/>
    <mergeCell ref="D183:D195"/>
    <mergeCell ref="D196:D198"/>
    <mergeCell ref="D199:D201"/>
    <mergeCell ref="D202:D205"/>
    <mergeCell ref="D206:D215"/>
    <mergeCell ref="D216:D218"/>
    <mergeCell ref="D219:D222"/>
    <mergeCell ref="D223:D227"/>
    <mergeCell ref="D228:D236"/>
    <mergeCell ref="D237:D238"/>
    <mergeCell ref="D239:D242"/>
    <mergeCell ref="D243:D246"/>
    <mergeCell ref="D247:D250"/>
    <mergeCell ref="D251:D253"/>
    <mergeCell ref="D254:D258"/>
    <mergeCell ref="D259:D261"/>
    <mergeCell ref="D262:D265"/>
    <mergeCell ref="D266:D269"/>
    <mergeCell ref="D270:D273"/>
    <mergeCell ref="D274:D275"/>
    <mergeCell ref="D276:D280"/>
    <mergeCell ref="D281:D292"/>
    <mergeCell ref="D293:D297"/>
    <mergeCell ref="D298:D299"/>
    <mergeCell ref="D300:D303"/>
    <mergeCell ref="D304:D307"/>
    <mergeCell ref="D308:D311"/>
    <mergeCell ref="D312:D316"/>
    <mergeCell ref="D317:D320"/>
    <mergeCell ref="D322:D325"/>
    <mergeCell ref="D326:D330"/>
    <mergeCell ref="D331:D335"/>
    <mergeCell ref="D336:D339"/>
    <mergeCell ref="D340:D343"/>
    <mergeCell ref="D345:D347"/>
    <mergeCell ref="D348:D351"/>
    <mergeCell ref="D352:D356"/>
    <mergeCell ref="D357:D361"/>
    <mergeCell ref="D362:D366"/>
    <mergeCell ref="D367:D369"/>
    <mergeCell ref="D370:D374"/>
    <mergeCell ref="D375:D379"/>
    <mergeCell ref="D380:D384"/>
    <mergeCell ref="D385:D387"/>
    <mergeCell ref="D388:D391"/>
    <mergeCell ref="D392:D394"/>
    <mergeCell ref="D395:D398"/>
    <mergeCell ref="D399:D403"/>
    <mergeCell ref="D404:D408"/>
    <mergeCell ref="D409:D412"/>
    <mergeCell ref="D413:D417"/>
    <mergeCell ref="D418:D422"/>
  </mergeCells>
  <pageMargins left="0.357638888888889" right="0.357638888888889" top="0.60625" bottom="0.60625" header="0.5" footer="0.5"/>
  <pageSetup paperSize="9" scale="8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李泽文</dc:creator>
  <cp:lastModifiedBy>罗欢</cp:lastModifiedBy>
  <dcterms:created xsi:type="dcterms:W3CDTF">2019-09-04T07:14:00Z</dcterms:created>
  <cp:lastPrinted>2021-10-20T10:59:00Z</cp:lastPrinted>
  <dcterms:modified xsi:type="dcterms:W3CDTF">2021-12-03T07:55:07Z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