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总成绩表" sheetId="3" r:id="rId1"/>
  </sheets>
  <definedNames>
    <definedName name="_xlnm._FilterDatabase" localSheetId="0" hidden="1">总成绩表!$A$4:$M$34</definedName>
    <definedName name="_xlnm.Print_Titles" localSheetId="0">总成绩表!$4:$4</definedName>
  </definedNames>
  <calcPr calcId="144525"/>
</workbook>
</file>

<file path=xl/sharedStrings.xml><?xml version="1.0" encoding="utf-8"?>
<sst xmlns="http://schemas.openxmlformats.org/spreadsheetml/2006/main" count="102" uniqueCount="54">
  <si>
    <t>博罗县自然资源局第三次公开补充招聘土地监察巡查协管员面试考生总成绩  及进入体检人员名单</t>
  </si>
  <si>
    <t>序号</t>
  </si>
  <si>
    <t>准考证号码</t>
  </si>
  <si>
    <t>报考岗位名称</t>
  </si>
  <si>
    <t>笔试成绩</t>
  </si>
  <si>
    <t>换算 (×60%)</t>
  </si>
  <si>
    <t>面试成绩</t>
  </si>
  <si>
    <t>换算  (×40%)</t>
  </si>
  <si>
    <t>总成绩</t>
  </si>
  <si>
    <t>是否进入  体检</t>
  </si>
  <si>
    <t>ZRZYJ-202211030</t>
  </si>
  <si>
    <t>县自然资源局土地监察巡查协管员</t>
  </si>
  <si>
    <t>是</t>
  </si>
  <si>
    <t>ZRZYJ-202211040</t>
  </si>
  <si>
    <t>ZRZYJ-202211032</t>
  </si>
  <si>
    <t>否</t>
  </si>
  <si>
    <t>ZRZYJ-202211010</t>
  </si>
  <si>
    <t>ZRZYJ-202211028</t>
  </si>
  <si>
    <t>ZRZYJ-202211003</t>
  </si>
  <si>
    <t>缺考</t>
  </si>
  <si>
    <t>ZRZYJ-202211016</t>
  </si>
  <si>
    <t>罗阳自然资源所土地监察巡查协管员</t>
  </si>
  <si>
    <t>ZRZYJ-202211021</t>
  </si>
  <si>
    <t>ZRZYJ-202211034</t>
  </si>
  <si>
    <t>ZRZYJ-202211011</t>
  </si>
  <si>
    <t>ZRZYJ-202211024</t>
  </si>
  <si>
    <t>ZRZYJ-202211031</t>
  </si>
  <si>
    <t>ZRZYJ-202211013</t>
  </si>
  <si>
    <t>园洲自然资源所土地监察巡查协管员</t>
  </si>
  <si>
    <t>ZRZYJ-202211007</t>
  </si>
  <si>
    <t>ZRZYJ-202211026</t>
  </si>
  <si>
    <t>ZRZYJ-202211036</t>
  </si>
  <si>
    <t>龙溪自然资源所土地监察巡查协管员</t>
  </si>
  <si>
    <t>ZRZYJ-202211001</t>
  </si>
  <si>
    <t>长宁自然资源所土地监察巡查协管员</t>
  </si>
  <si>
    <t>ZRZYJ-202211039</t>
  </si>
  <si>
    <t>ZRZYJ-202211004</t>
  </si>
  <si>
    <t>湖镇自然资源所土地监察巡查协管员</t>
  </si>
  <si>
    <t>ZRZYJ-202211035</t>
  </si>
  <si>
    <t>ZRZYJ-202211025</t>
  </si>
  <si>
    <t>ZRZYJ-202211022</t>
  </si>
  <si>
    <t>柏塘自然资源所土地监察巡查协管员</t>
  </si>
  <si>
    <t>ZRZYJ-202211006</t>
  </si>
  <si>
    <t>ZRZYJ-202211009</t>
  </si>
  <si>
    <t>福田自然资源所土地监察巡查协管员</t>
  </si>
  <si>
    <t>ZRZYJ-202211023</t>
  </si>
  <si>
    <t>ZRZYJ-202211017</t>
  </si>
  <si>
    <t>公庄自然资源所土地监察巡查协管员</t>
  </si>
  <si>
    <t>ZRZYJ-202211005</t>
  </si>
  <si>
    <t>龙华自然资源所土地监察巡查协管员</t>
  </si>
  <si>
    <t>ZRZYJ-202211033</t>
  </si>
  <si>
    <t>横河自然资源所土地监察巡查协管员</t>
  </si>
  <si>
    <t>ZRZYJ-202211020</t>
  </si>
  <si>
    <t>ZRZYJ-202211027</t>
  </si>
</sst>
</file>

<file path=xl/styles.xml><?xml version="1.0" encoding="utf-8"?>
<styleSheet xmlns="http://schemas.openxmlformats.org/spreadsheetml/2006/main">
  <numFmts count="6">
    <numFmt numFmtId="41" formatCode="_ * #,##0_ ;_ * \-#,##0_ ;_ * &quot;-&quot;_ ;_ @_ "/>
    <numFmt numFmtId="176" formatCode="0.0_ "/>
    <numFmt numFmtId="42" formatCode="_ &quot;￥&quot;* #,##0_ ;_ &quot;￥&quot;* \-#,##0_ ;_ &quot;￥&quot;* &quot;-&quot;_ ;_ @_ "/>
    <numFmt numFmtId="44" formatCode="_ &quot;￥&quot;* #,##0.00_ ;_ &quot;￥&quot;* \-#,##0.00_ ;_ &quot;￥&quot;* &quot;-&quot;??_ ;_ @_ "/>
    <numFmt numFmtId="43" formatCode="_ * #,##0.00_ ;_ * \-#,##0.00_ ;_ * &quot;-&quot;??_ ;_ @_ "/>
    <numFmt numFmtId="177" formatCode="0_ "/>
  </numFmts>
  <fonts count="27">
    <font>
      <sz val="11"/>
      <color theme="1"/>
      <name val="宋体"/>
      <charset val="134"/>
      <scheme val="minor"/>
    </font>
    <font>
      <sz val="12"/>
      <color theme="1"/>
      <name val="宋体"/>
      <charset val="134"/>
      <scheme val="minor"/>
    </font>
    <font>
      <b/>
      <sz val="20"/>
      <name val="宋体"/>
      <charset val="134"/>
    </font>
    <font>
      <b/>
      <sz val="12"/>
      <name val="宋体"/>
      <charset val="134"/>
    </font>
    <font>
      <sz val="12"/>
      <name val="宋体"/>
      <charset val="134"/>
      <scheme val="minor"/>
    </font>
    <font>
      <b/>
      <sz val="12"/>
      <color theme="1"/>
      <name val="宋体"/>
      <charset val="134"/>
      <scheme val="minor"/>
    </font>
    <font>
      <sz val="14"/>
      <color theme="1"/>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sz val="12"/>
      <name val="宋体"/>
      <charset val="134"/>
    </font>
    <font>
      <b/>
      <sz val="11"/>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7"/>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1"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7" applyNumberFormat="0" applyFont="0" applyAlignment="0" applyProtection="0">
      <alignment vertical="center"/>
    </xf>
    <xf numFmtId="0" fontId="8" fillId="7"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 applyNumberFormat="0" applyFill="0" applyAlignment="0" applyProtection="0">
      <alignment vertical="center"/>
    </xf>
    <xf numFmtId="0" fontId="7" fillId="0" borderId="2" applyNumberFormat="0" applyFill="0" applyAlignment="0" applyProtection="0">
      <alignment vertical="center"/>
    </xf>
    <xf numFmtId="0" fontId="8" fillId="12" borderId="0" applyNumberFormat="0" applyBorder="0" applyAlignment="0" applyProtection="0">
      <alignment vertical="center"/>
    </xf>
    <xf numFmtId="0" fontId="14" fillId="0" borderId="5" applyNumberFormat="0" applyFill="0" applyAlignment="0" applyProtection="0">
      <alignment vertical="center"/>
    </xf>
    <xf numFmtId="0" fontId="8" fillId="3" borderId="0" applyNumberFormat="0" applyBorder="0" applyAlignment="0" applyProtection="0">
      <alignment vertical="center"/>
    </xf>
    <xf numFmtId="0" fontId="23" fillId="20" borderId="8" applyNumberFormat="0" applyAlignment="0" applyProtection="0">
      <alignment vertical="center"/>
    </xf>
    <xf numFmtId="0" fontId="22" fillId="20" borderId="4" applyNumberFormat="0" applyAlignment="0" applyProtection="0">
      <alignment vertical="center"/>
    </xf>
    <xf numFmtId="0" fontId="17" fillId="15" borderId="6" applyNumberFormat="0" applyAlignment="0" applyProtection="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24" fillId="0" borderId="9" applyNumberFormat="0" applyFill="0" applyAlignment="0" applyProtection="0">
      <alignment vertical="center"/>
    </xf>
    <xf numFmtId="0" fontId="10" fillId="0" borderId="3" applyNumberFormat="0" applyFill="0" applyAlignment="0" applyProtection="0">
      <alignment vertical="center"/>
    </xf>
    <xf numFmtId="0" fontId="26" fillId="24" borderId="0" applyNumberFormat="0" applyBorder="0" applyAlignment="0" applyProtection="0">
      <alignment vertical="center"/>
    </xf>
    <xf numFmtId="0" fontId="25" fillId="23" borderId="0" applyNumberFormat="0" applyBorder="0" applyAlignment="0" applyProtection="0">
      <alignment vertical="center"/>
    </xf>
    <xf numFmtId="0" fontId="9" fillId="28" borderId="0" applyNumberFormat="0" applyBorder="0" applyAlignment="0" applyProtection="0">
      <alignment vertical="center"/>
    </xf>
    <xf numFmtId="0" fontId="8" fillId="14"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9" fillId="31" borderId="0" applyNumberFormat="0" applyBorder="0" applyAlignment="0" applyProtection="0">
      <alignment vertical="center"/>
    </xf>
    <xf numFmtId="0" fontId="9" fillId="27" borderId="0" applyNumberFormat="0" applyBorder="0" applyAlignment="0" applyProtection="0">
      <alignment vertical="center"/>
    </xf>
    <xf numFmtId="0" fontId="8" fillId="26" borderId="0" applyNumberFormat="0" applyBorder="0" applyAlignment="0" applyProtection="0">
      <alignment vertical="center"/>
    </xf>
    <xf numFmtId="0" fontId="9" fillId="25" borderId="0" applyNumberFormat="0" applyBorder="0" applyAlignment="0" applyProtection="0">
      <alignment vertical="center"/>
    </xf>
    <xf numFmtId="0" fontId="8" fillId="5" borderId="0" applyNumberFormat="0" applyBorder="0" applyAlignment="0" applyProtection="0">
      <alignment vertical="center"/>
    </xf>
    <xf numFmtId="0" fontId="8" fillId="18" borderId="0" applyNumberFormat="0" applyBorder="0" applyAlignment="0" applyProtection="0">
      <alignment vertical="center"/>
    </xf>
    <xf numFmtId="0" fontId="9" fillId="17" borderId="0" applyNumberFormat="0" applyBorder="0" applyAlignment="0" applyProtection="0">
      <alignment vertical="center"/>
    </xf>
    <xf numFmtId="0" fontId="8" fillId="21" borderId="0" applyNumberFormat="0" applyBorder="0" applyAlignment="0" applyProtection="0">
      <alignment vertical="center"/>
    </xf>
    <xf numFmtId="0" fontId="13" fillId="0" borderId="0"/>
  </cellStyleXfs>
  <cellXfs count="1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177" fontId="1" fillId="0" borderId="1" xfId="0" applyNumberFormat="1" applyFont="1" applyBorder="1" applyAlignment="1">
      <alignment horizontal="center" vertical="center"/>
    </xf>
    <xf numFmtId="0" fontId="2" fillId="0" borderId="0" xfId="0" applyFont="1" applyBorder="1" applyAlignment="1">
      <alignment vertical="center"/>
    </xf>
    <xf numFmtId="49" fontId="5" fillId="0" borderId="1" xfId="0" applyNumberFormat="1" applyFont="1" applyBorder="1" applyAlignment="1">
      <alignment horizontal="center" vertical="center" wrapText="1"/>
    </xf>
    <xf numFmtId="0" fontId="6"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4"/>
  <sheetViews>
    <sheetView tabSelected="1" workbookViewId="0">
      <selection activeCell="J30" sqref="J30"/>
    </sheetView>
  </sheetViews>
  <sheetFormatPr defaultColWidth="9" defaultRowHeight="26" customHeight="1"/>
  <cols>
    <col min="1" max="1" width="7.37962962962963" style="2" customWidth="1"/>
    <col min="2" max="2" width="21.6296296296296" style="3" customWidth="1"/>
    <col min="3" max="3" width="22" style="3" customWidth="1"/>
    <col min="4" max="4" width="11.5" style="3" customWidth="1"/>
    <col min="5" max="5" width="11.3796296296296" style="3" customWidth="1"/>
    <col min="6" max="6" width="12.1296296296296" style="3" customWidth="1"/>
    <col min="7" max="7" width="12" style="3" customWidth="1"/>
    <col min="8" max="8" width="12.1296296296296" style="3" customWidth="1"/>
    <col min="9" max="9" width="13.25" style="4" customWidth="1"/>
    <col min="10" max="10" width="22.75" style="2" customWidth="1"/>
    <col min="11" max="11" width="16.75" style="2" customWidth="1"/>
    <col min="12" max="12" width="13.8796296296296" style="2" customWidth="1"/>
    <col min="13" max="13" width="14.6296296296296" style="2" customWidth="1"/>
  </cols>
  <sheetData>
    <row r="1" ht="21" customHeight="1" spans="1:13">
      <c r="A1" s="5" t="s">
        <v>0</v>
      </c>
      <c r="B1" s="6"/>
      <c r="C1" s="6"/>
      <c r="D1" s="6"/>
      <c r="E1" s="6"/>
      <c r="F1" s="6"/>
      <c r="G1" s="6"/>
      <c r="H1" s="6"/>
      <c r="I1" s="6"/>
      <c r="J1" s="14"/>
      <c r="K1" s="14"/>
      <c r="L1" s="14"/>
      <c r="M1" s="14"/>
    </row>
    <row r="2" ht="21" customHeight="1" spans="1:13">
      <c r="A2" s="6"/>
      <c r="B2" s="6"/>
      <c r="C2" s="6"/>
      <c r="D2" s="6"/>
      <c r="E2" s="6"/>
      <c r="F2" s="6"/>
      <c r="G2" s="6"/>
      <c r="H2" s="6"/>
      <c r="I2" s="6"/>
      <c r="J2" s="14"/>
      <c r="K2" s="14"/>
      <c r="L2" s="14"/>
      <c r="M2" s="14"/>
    </row>
    <row r="3" ht="25" customHeight="1" spans="1:13">
      <c r="A3" s="6"/>
      <c r="B3" s="6"/>
      <c r="C3" s="6"/>
      <c r="D3" s="6"/>
      <c r="E3" s="6"/>
      <c r="F3" s="6"/>
      <c r="G3" s="6"/>
      <c r="H3" s="6"/>
      <c r="I3" s="6"/>
      <c r="J3" s="14"/>
      <c r="K3" s="14"/>
      <c r="L3" s="14"/>
      <c r="M3" s="14"/>
    </row>
    <row r="4" s="1" customFormat="1" ht="45" customHeight="1" spans="1:13">
      <c r="A4" s="7" t="s">
        <v>1</v>
      </c>
      <c r="B4" s="7" t="s">
        <v>2</v>
      </c>
      <c r="C4" s="7" t="s">
        <v>3</v>
      </c>
      <c r="D4" s="8" t="s">
        <v>4</v>
      </c>
      <c r="E4" s="8" t="s">
        <v>5</v>
      </c>
      <c r="F4" s="8" t="s">
        <v>6</v>
      </c>
      <c r="G4" s="8" t="s">
        <v>7</v>
      </c>
      <c r="H4" s="8" t="s">
        <v>8</v>
      </c>
      <c r="I4" s="15" t="s">
        <v>9</v>
      </c>
      <c r="J4"/>
      <c r="K4"/>
      <c r="L4"/>
      <c r="M4"/>
    </row>
    <row r="5" customFormat="1" ht="45" customHeight="1" spans="1:9">
      <c r="A5" s="9">
        <v>1</v>
      </c>
      <c r="B5" s="10" t="s">
        <v>10</v>
      </c>
      <c r="C5" s="11" t="s">
        <v>11</v>
      </c>
      <c r="D5" s="12">
        <v>58.2</v>
      </c>
      <c r="E5" s="12">
        <f t="shared" ref="E5:E24" si="0">D5*0.6</f>
        <v>34.92</v>
      </c>
      <c r="F5" s="12">
        <v>76.7</v>
      </c>
      <c r="G5" s="12">
        <f>F5*0.4</f>
        <v>30.68</v>
      </c>
      <c r="H5" s="12">
        <f>E5+G5</f>
        <v>65.6</v>
      </c>
      <c r="I5" s="12" t="s">
        <v>12</v>
      </c>
    </row>
    <row r="6" customFormat="1" ht="45" customHeight="1" spans="1:9">
      <c r="A6" s="9">
        <v>2</v>
      </c>
      <c r="B6" s="10" t="s">
        <v>13</v>
      </c>
      <c r="C6" s="11" t="s">
        <v>11</v>
      </c>
      <c r="D6" s="12">
        <v>53.1</v>
      </c>
      <c r="E6" s="12">
        <f t="shared" si="0"/>
        <v>31.86</v>
      </c>
      <c r="F6" s="12">
        <v>81.7</v>
      </c>
      <c r="G6" s="12">
        <f>F6*0.4</f>
        <v>32.68</v>
      </c>
      <c r="H6" s="12">
        <f>E6+G6</f>
        <v>64.54</v>
      </c>
      <c r="I6" s="12" t="s">
        <v>12</v>
      </c>
    </row>
    <row r="7" customFormat="1" ht="45" customHeight="1" spans="1:9">
      <c r="A7" s="9">
        <v>3</v>
      </c>
      <c r="B7" s="10" t="s">
        <v>14</v>
      </c>
      <c r="C7" s="11" t="s">
        <v>11</v>
      </c>
      <c r="D7" s="12">
        <v>45.1</v>
      </c>
      <c r="E7" s="12">
        <f t="shared" si="0"/>
        <v>27.06</v>
      </c>
      <c r="F7" s="12">
        <v>74</v>
      </c>
      <c r="G7" s="12">
        <f>F7*0.4</f>
        <v>29.6</v>
      </c>
      <c r="H7" s="12">
        <f>E7+G7</f>
        <v>56.66</v>
      </c>
      <c r="I7" s="12" t="s">
        <v>15</v>
      </c>
    </row>
    <row r="8" customFormat="1" ht="45" customHeight="1" spans="1:13">
      <c r="A8" s="9">
        <v>4</v>
      </c>
      <c r="B8" s="10" t="s">
        <v>16</v>
      </c>
      <c r="C8" s="11" t="s">
        <v>11</v>
      </c>
      <c r="D8" s="12">
        <v>40.7</v>
      </c>
      <c r="E8" s="12">
        <f t="shared" si="0"/>
        <v>24.42</v>
      </c>
      <c r="F8" s="12">
        <v>70.4</v>
      </c>
      <c r="G8" s="12">
        <f>F8*0.4</f>
        <v>28.16</v>
      </c>
      <c r="H8" s="12">
        <f>E8+G8</f>
        <v>52.58</v>
      </c>
      <c r="I8" s="12" t="s">
        <v>15</v>
      </c>
      <c r="J8" s="16"/>
      <c r="K8" s="16"/>
      <c r="L8" s="16"/>
      <c r="M8" s="16"/>
    </row>
    <row r="9" ht="45" customHeight="1" spans="1:9">
      <c r="A9" s="9">
        <v>5</v>
      </c>
      <c r="B9" s="10" t="s">
        <v>17</v>
      </c>
      <c r="C9" s="11" t="s">
        <v>11</v>
      </c>
      <c r="D9" s="12">
        <v>34.6</v>
      </c>
      <c r="E9" s="12">
        <f t="shared" si="0"/>
        <v>20.76</v>
      </c>
      <c r="F9" s="12">
        <v>71</v>
      </c>
      <c r="G9" s="12">
        <f>F9*0.4</f>
        <v>28.4</v>
      </c>
      <c r="H9" s="12">
        <f>E9+G9</f>
        <v>49.16</v>
      </c>
      <c r="I9" s="12" t="s">
        <v>15</v>
      </c>
    </row>
    <row r="10" ht="45" customHeight="1" spans="1:9">
      <c r="A10" s="9">
        <v>6</v>
      </c>
      <c r="B10" s="10" t="s">
        <v>18</v>
      </c>
      <c r="C10" s="11" t="s">
        <v>11</v>
      </c>
      <c r="D10" s="12">
        <v>45.5</v>
      </c>
      <c r="E10" s="12">
        <f t="shared" si="0"/>
        <v>27.3</v>
      </c>
      <c r="F10" s="12" t="s">
        <v>19</v>
      </c>
      <c r="G10" s="13">
        <v>0</v>
      </c>
      <c r="H10" s="13">
        <v>0</v>
      </c>
      <c r="I10" s="12" t="s">
        <v>15</v>
      </c>
    </row>
    <row r="11" ht="45" customHeight="1" spans="1:9">
      <c r="A11" s="9">
        <v>7</v>
      </c>
      <c r="B11" s="10" t="s">
        <v>20</v>
      </c>
      <c r="C11" s="11" t="s">
        <v>21</v>
      </c>
      <c r="D11" s="12">
        <v>57.4</v>
      </c>
      <c r="E11" s="12">
        <f t="shared" si="0"/>
        <v>34.44</v>
      </c>
      <c r="F11" s="12">
        <v>82.1</v>
      </c>
      <c r="G11" s="12">
        <f>F11*0.4</f>
        <v>32.84</v>
      </c>
      <c r="H11" s="12">
        <f>E11+G11</f>
        <v>67.28</v>
      </c>
      <c r="I11" s="12" t="s">
        <v>12</v>
      </c>
    </row>
    <row r="12" ht="45" customHeight="1" spans="1:9">
      <c r="A12" s="9">
        <v>8</v>
      </c>
      <c r="B12" s="10" t="s">
        <v>22</v>
      </c>
      <c r="C12" s="11" t="s">
        <v>21</v>
      </c>
      <c r="D12" s="12">
        <v>52.5</v>
      </c>
      <c r="E12" s="12">
        <f t="shared" si="0"/>
        <v>31.5</v>
      </c>
      <c r="F12" s="12">
        <v>81.8</v>
      </c>
      <c r="G12" s="12">
        <f>F12*0.4</f>
        <v>32.72</v>
      </c>
      <c r="H12" s="12">
        <f>E12+G12</f>
        <v>64.22</v>
      </c>
      <c r="I12" s="12" t="s">
        <v>12</v>
      </c>
    </row>
    <row r="13" ht="45" customHeight="1" spans="1:9">
      <c r="A13" s="9">
        <v>9</v>
      </c>
      <c r="B13" s="10" t="s">
        <v>23</v>
      </c>
      <c r="C13" s="11" t="s">
        <v>21</v>
      </c>
      <c r="D13" s="12">
        <v>40.6</v>
      </c>
      <c r="E13" s="12">
        <f t="shared" si="0"/>
        <v>24.36</v>
      </c>
      <c r="F13" s="12">
        <v>83.4</v>
      </c>
      <c r="G13" s="12">
        <f>F13*0.4</f>
        <v>33.36</v>
      </c>
      <c r="H13" s="12">
        <f>E13+G13</f>
        <v>57.72</v>
      </c>
      <c r="I13" s="12" t="s">
        <v>15</v>
      </c>
    </row>
    <row r="14" ht="45" customHeight="1" spans="1:9">
      <c r="A14" s="9">
        <v>10</v>
      </c>
      <c r="B14" s="10" t="s">
        <v>24</v>
      </c>
      <c r="C14" s="11" t="s">
        <v>21</v>
      </c>
      <c r="D14" s="12">
        <v>45.5</v>
      </c>
      <c r="E14" s="12">
        <f t="shared" si="0"/>
        <v>27.3</v>
      </c>
      <c r="F14" s="12">
        <v>74.5</v>
      </c>
      <c r="G14" s="12">
        <f>F14*0.4</f>
        <v>29.8</v>
      </c>
      <c r="H14" s="12">
        <f>E14+G14</f>
        <v>57.1</v>
      </c>
      <c r="I14" s="12" t="s">
        <v>15</v>
      </c>
    </row>
    <row r="15" ht="45" customHeight="1" spans="1:9">
      <c r="A15" s="9">
        <v>11</v>
      </c>
      <c r="B15" s="10" t="s">
        <v>25</v>
      </c>
      <c r="C15" s="11" t="s">
        <v>21</v>
      </c>
      <c r="D15" s="12">
        <v>39</v>
      </c>
      <c r="E15" s="12">
        <f t="shared" si="0"/>
        <v>23.4</v>
      </c>
      <c r="F15" s="12">
        <v>77.9</v>
      </c>
      <c r="G15" s="12">
        <f>F15*0.4</f>
        <v>31.16</v>
      </c>
      <c r="H15" s="12">
        <f>E15+G15</f>
        <v>54.56</v>
      </c>
      <c r="I15" s="12" t="s">
        <v>15</v>
      </c>
    </row>
    <row r="16" ht="45" customHeight="1" spans="1:9">
      <c r="A16" s="9">
        <v>12</v>
      </c>
      <c r="B16" s="10" t="s">
        <v>26</v>
      </c>
      <c r="C16" s="11" t="s">
        <v>21</v>
      </c>
      <c r="D16" s="12">
        <v>35.4</v>
      </c>
      <c r="E16" s="12">
        <f t="shared" si="0"/>
        <v>21.24</v>
      </c>
      <c r="F16" s="12" t="s">
        <v>19</v>
      </c>
      <c r="G16" s="13">
        <v>0</v>
      </c>
      <c r="H16" s="13">
        <v>0</v>
      </c>
      <c r="I16" s="12" t="s">
        <v>15</v>
      </c>
    </row>
    <row r="17" ht="45" customHeight="1" spans="1:9">
      <c r="A17" s="9">
        <v>13</v>
      </c>
      <c r="B17" s="10" t="s">
        <v>27</v>
      </c>
      <c r="C17" s="11" t="s">
        <v>28</v>
      </c>
      <c r="D17" s="12">
        <v>53.7</v>
      </c>
      <c r="E17" s="12">
        <f t="shared" si="0"/>
        <v>32.22</v>
      </c>
      <c r="F17" s="12">
        <v>71.3</v>
      </c>
      <c r="G17" s="12">
        <f t="shared" ref="G17:G24" si="1">F17*0.4</f>
        <v>28.52</v>
      </c>
      <c r="H17" s="12">
        <f t="shared" ref="H17:H24" si="2">E17+G17</f>
        <v>60.74</v>
      </c>
      <c r="I17" s="12" t="s">
        <v>12</v>
      </c>
    </row>
    <row r="18" ht="45" customHeight="1" spans="1:9">
      <c r="A18" s="9">
        <v>14</v>
      </c>
      <c r="B18" s="10" t="s">
        <v>29</v>
      </c>
      <c r="C18" s="11" t="s">
        <v>28</v>
      </c>
      <c r="D18" s="12">
        <f>20+14.4+2+1</f>
        <v>37.4</v>
      </c>
      <c r="E18" s="12">
        <f t="shared" si="0"/>
        <v>22.44</v>
      </c>
      <c r="F18" s="12">
        <v>78</v>
      </c>
      <c r="G18" s="12">
        <f t="shared" si="1"/>
        <v>31.2</v>
      </c>
      <c r="H18" s="12">
        <f t="shared" si="2"/>
        <v>53.64</v>
      </c>
      <c r="I18" s="12" t="s">
        <v>12</v>
      </c>
    </row>
    <row r="19" ht="45" customHeight="1" spans="1:9">
      <c r="A19" s="9">
        <v>15</v>
      </c>
      <c r="B19" s="10" t="s">
        <v>30</v>
      </c>
      <c r="C19" s="11" t="s">
        <v>28</v>
      </c>
      <c r="D19" s="12">
        <v>33.6</v>
      </c>
      <c r="E19" s="12">
        <f t="shared" si="0"/>
        <v>20.16</v>
      </c>
      <c r="F19" s="12">
        <v>69.3</v>
      </c>
      <c r="G19" s="12">
        <f t="shared" si="1"/>
        <v>27.72</v>
      </c>
      <c r="H19" s="12">
        <f t="shared" si="2"/>
        <v>47.88</v>
      </c>
      <c r="I19" s="12" t="s">
        <v>15</v>
      </c>
    </row>
    <row r="20" ht="45" customHeight="1" spans="1:9">
      <c r="A20" s="9">
        <v>16</v>
      </c>
      <c r="B20" s="10" t="s">
        <v>31</v>
      </c>
      <c r="C20" s="11" t="s">
        <v>32</v>
      </c>
      <c r="D20" s="12">
        <v>35.5</v>
      </c>
      <c r="E20" s="12">
        <f t="shared" si="0"/>
        <v>21.3</v>
      </c>
      <c r="F20" s="12">
        <v>65.9</v>
      </c>
      <c r="G20" s="12">
        <f t="shared" si="1"/>
        <v>26.36</v>
      </c>
      <c r="H20" s="12">
        <f t="shared" si="2"/>
        <v>47.66</v>
      </c>
      <c r="I20" s="12" t="s">
        <v>12</v>
      </c>
    </row>
    <row r="21" ht="45" customHeight="1" spans="1:9">
      <c r="A21" s="9">
        <v>17</v>
      </c>
      <c r="B21" s="10" t="s">
        <v>33</v>
      </c>
      <c r="C21" s="11" t="s">
        <v>34</v>
      </c>
      <c r="D21" s="12">
        <v>64.9</v>
      </c>
      <c r="E21" s="12">
        <f t="shared" si="0"/>
        <v>38.94</v>
      </c>
      <c r="F21" s="12">
        <v>74.7</v>
      </c>
      <c r="G21" s="12">
        <f t="shared" si="1"/>
        <v>29.88</v>
      </c>
      <c r="H21" s="12">
        <f t="shared" si="2"/>
        <v>68.82</v>
      </c>
      <c r="I21" s="12" t="s">
        <v>12</v>
      </c>
    </row>
    <row r="22" ht="45" customHeight="1" spans="1:9">
      <c r="A22" s="9">
        <v>18</v>
      </c>
      <c r="B22" s="10" t="s">
        <v>35</v>
      </c>
      <c r="C22" s="11" t="s">
        <v>34</v>
      </c>
      <c r="D22" s="12">
        <v>30.6</v>
      </c>
      <c r="E22" s="12">
        <f t="shared" si="0"/>
        <v>18.36</v>
      </c>
      <c r="F22" s="12">
        <v>65.1</v>
      </c>
      <c r="G22" s="12">
        <f t="shared" si="1"/>
        <v>26.04</v>
      </c>
      <c r="H22" s="12">
        <f t="shared" si="2"/>
        <v>44.4</v>
      </c>
      <c r="I22" s="12" t="s">
        <v>15</v>
      </c>
    </row>
    <row r="23" ht="45" customHeight="1" spans="1:9">
      <c r="A23" s="9">
        <v>19</v>
      </c>
      <c r="B23" s="10" t="s">
        <v>36</v>
      </c>
      <c r="C23" s="11" t="s">
        <v>37</v>
      </c>
      <c r="D23" s="12">
        <v>56.7</v>
      </c>
      <c r="E23" s="12">
        <f t="shared" si="0"/>
        <v>34.02</v>
      </c>
      <c r="F23" s="12">
        <v>79.2</v>
      </c>
      <c r="G23" s="12">
        <f t="shared" si="1"/>
        <v>31.68</v>
      </c>
      <c r="H23" s="12">
        <f t="shared" si="2"/>
        <v>65.7</v>
      </c>
      <c r="I23" s="12" t="s">
        <v>12</v>
      </c>
    </row>
    <row r="24" ht="45" customHeight="1" spans="1:9">
      <c r="A24" s="9">
        <v>20</v>
      </c>
      <c r="B24" s="10" t="s">
        <v>38</v>
      </c>
      <c r="C24" s="11" t="s">
        <v>37</v>
      </c>
      <c r="D24" s="12">
        <v>50.6</v>
      </c>
      <c r="E24" s="12">
        <f t="shared" si="0"/>
        <v>30.36</v>
      </c>
      <c r="F24" s="12">
        <v>77</v>
      </c>
      <c r="G24" s="12">
        <f t="shared" si="1"/>
        <v>30.8</v>
      </c>
      <c r="H24" s="12">
        <f t="shared" si="2"/>
        <v>61.16</v>
      </c>
      <c r="I24" s="12" t="s">
        <v>15</v>
      </c>
    </row>
    <row r="25" ht="45" customHeight="1" spans="1:9">
      <c r="A25" s="9">
        <v>21</v>
      </c>
      <c r="B25" s="10" t="s">
        <v>39</v>
      </c>
      <c r="C25" s="11" t="s">
        <v>37</v>
      </c>
      <c r="D25" s="12">
        <v>38.9</v>
      </c>
      <c r="E25" s="12">
        <f t="shared" ref="E25:E34" si="3">D25*0.6</f>
        <v>23.34</v>
      </c>
      <c r="F25" s="12">
        <v>74.8</v>
      </c>
      <c r="G25" s="12">
        <f t="shared" ref="G25:G34" si="4">F25*0.4</f>
        <v>29.92</v>
      </c>
      <c r="H25" s="12">
        <f t="shared" ref="H25:H34" si="5">E25+G25</f>
        <v>53.26</v>
      </c>
      <c r="I25" s="12" t="s">
        <v>15</v>
      </c>
    </row>
    <row r="26" ht="45" customHeight="1" spans="1:9">
      <c r="A26" s="9">
        <v>22</v>
      </c>
      <c r="B26" s="10" t="s">
        <v>40</v>
      </c>
      <c r="C26" s="11" t="s">
        <v>41</v>
      </c>
      <c r="D26" s="12">
        <v>43.6</v>
      </c>
      <c r="E26" s="12">
        <f t="shared" si="3"/>
        <v>26.16</v>
      </c>
      <c r="F26" s="12">
        <v>70.8</v>
      </c>
      <c r="G26" s="12">
        <f t="shared" si="4"/>
        <v>28.32</v>
      </c>
      <c r="H26" s="12">
        <f t="shared" si="5"/>
        <v>54.48</v>
      </c>
      <c r="I26" s="12" t="s">
        <v>12</v>
      </c>
    </row>
    <row r="27" ht="45" customHeight="1" spans="1:9">
      <c r="A27" s="9">
        <v>23</v>
      </c>
      <c r="B27" s="10" t="s">
        <v>42</v>
      </c>
      <c r="C27" s="11" t="s">
        <v>41</v>
      </c>
      <c r="D27" s="12">
        <v>34.6</v>
      </c>
      <c r="E27" s="12">
        <f t="shared" si="3"/>
        <v>20.76</v>
      </c>
      <c r="F27" s="12">
        <v>61.6</v>
      </c>
      <c r="G27" s="12">
        <f t="shared" si="4"/>
        <v>24.64</v>
      </c>
      <c r="H27" s="12">
        <f t="shared" si="5"/>
        <v>45.4</v>
      </c>
      <c r="I27" s="12" t="s">
        <v>15</v>
      </c>
    </row>
    <row r="28" ht="45" customHeight="1" spans="1:9">
      <c r="A28" s="9">
        <v>24</v>
      </c>
      <c r="B28" s="10" t="s">
        <v>43</v>
      </c>
      <c r="C28" s="11" t="s">
        <v>44</v>
      </c>
      <c r="D28" s="12">
        <v>59.1</v>
      </c>
      <c r="E28" s="12">
        <f t="shared" si="3"/>
        <v>35.46</v>
      </c>
      <c r="F28" s="12">
        <v>72.9</v>
      </c>
      <c r="G28" s="12">
        <f t="shared" si="4"/>
        <v>29.16</v>
      </c>
      <c r="H28" s="12">
        <f t="shared" si="5"/>
        <v>64.62</v>
      </c>
      <c r="I28" s="12" t="s">
        <v>12</v>
      </c>
    </row>
    <row r="29" ht="45" customHeight="1" spans="1:9">
      <c r="A29" s="9">
        <v>25</v>
      </c>
      <c r="B29" s="10" t="s">
        <v>45</v>
      </c>
      <c r="C29" s="11" t="s">
        <v>44</v>
      </c>
      <c r="D29" s="12">
        <v>52.1</v>
      </c>
      <c r="E29" s="12">
        <f t="shared" si="3"/>
        <v>31.26</v>
      </c>
      <c r="F29" s="12">
        <v>74</v>
      </c>
      <c r="G29" s="12">
        <f t="shared" si="4"/>
        <v>29.6</v>
      </c>
      <c r="H29" s="12">
        <f t="shared" si="5"/>
        <v>60.86</v>
      </c>
      <c r="I29" s="12" t="s">
        <v>15</v>
      </c>
    </row>
    <row r="30" ht="45" customHeight="1" spans="1:9">
      <c r="A30" s="9">
        <v>26</v>
      </c>
      <c r="B30" s="10" t="s">
        <v>46</v>
      </c>
      <c r="C30" s="11" t="s">
        <v>47</v>
      </c>
      <c r="D30" s="12">
        <v>43.5</v>
      </c>
      <c r="E30" s="12">
        <f t="shared" si="3"/>
        <v>26.1</v>
      </c>
      <c r="F30" s="12">
        <v>75.2</v>
      </c>
      <c r="G30" s="12">
        <f t="shared" si="4"/>
        <v>30.08</v>
      </c>
      <c r="H30" s="12">
        <f t="shared" si="5"/>
        <v>56.18</v>
      </c>
      <c r="I30" s="12" t="s">
        <v>12</v>
      </c>
    </row>
    <row r="31" ht="45" customHeight="1" spans="1:9">
      <c r="A31" s="9">
        <v>27</v>
      </c>
      <c r="B31" s="10" t="s">
        <v>48</v>
      </c>
      <c r="C31" s="11" t="s">
        <v>49</v>
      </c>
      <c r="D31" s="12">
        <v>38.9</v>
      </c>
      <c r="E31" s="12">
        <f t="shared" si="3"/>
        <v>23.34</v>
      </c>
      <c r="F31" s="12">
        <v>70.1</v>
      </c>
      <c r="G31" s="12">
        <f t="shared" si="4"/>
        <v>28.04</v>
      </c>
      <c r="H31" s="12">
        <f t="shared" si="5"/>
        <v>51.38</v>
      </c>
      <c r="I31" s="12" t="s">
        <v>12</v>
      </c>
    </row>
    <row r="32" ht="45" customHeight="1" spans="1:9">
      <c r="A32" s="9">
        <v>28</v>
      </c>
      <c r="B32" s="10" t="s">
        <v>50</v>
      </c>
      <c r="C32" s="11" t="s">
        <v>51</v>
      </c>
      <c r="D32" s="12">
        <v>51.4</v>
      </c>
      <c r="E32" s="12">
        <f t="shared" si="3"/>
        <v>30.84</v>
      </c>
      <c r="F32" s="12">
        <v>69.3</v>
      </c>
      <c r="G32" s="12">
        <f t="shared" si="4"/>
        <v>27.72</v>
      </c>
      <c r="H32" s="12">
        <f t="shared" si="5"/>
        <v>58.56</v>
      </c>
      <c r="I32" s="12" t="s">
        <v>12</v>
      </c>
    </row>
    <row r="33" ht="45" customHeight="1" spans="1:9">
      <c r="A33" s="9">
        <v>29</v>
      </c>
      <c r="B33" s="10" t="s">
        <v>52</v>
      </c>
      <c r="C33" s="11" t="s">
        <v>51</v>
      </c>
      <c r="D33" s="12">
        <v>41.7</v>
      </c>
      <c r="E33" s="12">
        <f t="shared" si="3"/>
        <v>25.02</v>
      </c>
      <c r="F33" s="12">
        <v>69.7</v>
      </c>
      <c r="G33" s="12">
        <f t="shared" si="4"/>
        <v>27.88</v>
      </c>
      <c r="H33" s="12">
        <f t="shared" si="5"/>
        <v>52.9</v>
      </c>
      <c r="I33" s="12" t="s">
        <v>15</v>
      </c>
    </row>
    <row r="34" ht="45" customHeight="1" spans="1:9">
      <c r="A34" s="9">
        <v>30</v>
      </c>
      <c r="B34" s="10" t="s">
        <v>53</v>
      </c>
      <c r="C34" s="11" t="s">
        <v>51</v>
      </c>
      <c r="D34" s="12">
        <v>42.1</v>
      </c>
      <c r="E34" s="12">
        <f t="shared" si="3"/>
        <v>25.26</v>
      </c>
      <c r="F34" s="12">
        <v>67.6</v>
      </c>
      <c r="G34" s="12">
        <f t="shared" si="4"/>
        <v>27.04</v>
      </c>
      <c r="H34" s="12">
        <f t="shared" si="5"/>
        <v>52.3</v>
      </c>
      <c r="I34" s="12" t="s">
        <v>15</v>
      </c>
    </row>
  </sheetData>
  <autoFilter ref="A4:M34">
    <sortState ref="A4:M34">
      <sortCondition ref="H4" descending="1"/>
    </sortState>
    <extLst/>
  </autoFilter>
  <mergeCells count="1">
    <mergeCell ref="A1:I3"/>
  </mergeCells>
  <pageMargins left="0.700694444444445" right="0.700694444444445" top="0.236111111111111" bottom="0.393055555555556" header="0.156944444444444" footer="0.314583333333333"/>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总成绩表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叶堂辉</dc:creator>
  <cp:lastModifiedBy>幸运的人</cp:lastModifiedBy>
  <dcterms:created xsi:type="dcterms:W3CDTF">2020-05-27T02:10:00Z</dcterms:created>
  <dcterms:modified xsi:type="dcterms:W3CDTF">2022-11-22T08:40:19Z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E8EE708583A94B4ABC7BEC96C5EF50AE</vt:lpwstr>
  </property>
</Properties>
</file>